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116" windowWidth="17496" windowHeight="11016"/>
  </bookViews>
  <sheets>
    <sheet name="GENMAS" sheetId="1" r:id="rId1"/>
    <sheet name="MAS U50" sheetId="7" r:id="rId2"/>
    <sheet name="MAS O50" sheetId="8" r:id="rId3"/>
    <sheet name="GENFEM " sheetId="9" r:id="rId4"/>
    <sheet name="CLASSIFICHE FINALI" sheetId="6" r:id="rId5"/>
  </sheets>
  <definedNames>
    <definedName name="_xlnm._FilterDatabase" localSheetId="3" hidden="1">'GENFEM '!$B$5:$AG$5</definedName>
    <definedName name="_xlnm._FilterDatabase" localSheetId="0" hidden="1">GENMAS!$A$5:$AG$91</definedName>
    <definedName name="_xlnm._FilterDatabase" localSheetId="2" hidden="1">'MAS O50'!$A$5:$AF$37</definedName>
    <definedName name="_xlnm._FilterDatabase" localSheetId="1" hidden="1">'MAS U50'!$A$5:$AF$32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7"/>
  <c r="H13" i="8"/>
  <c r="H14"/>
  <c r="H6"/>
  <c r="F13" i="6"/>
  <c r="E12"/>
  <c r="E14"/>
  <c r="E13"/>
  <c r="H13"/>
  <c r="H12"/>
  <c r="C14"/>
  <c r="C13"/>
  <c r="C12"/>
  <c r="E9"/>
  <c r="E8"/>
  <c r="D9"/>
  <c r="D8"/>
  <c r="H9" i="8"/>
  <c r="G9"/>
  <c r="F9"/>
  <c r="H12"/>
  <c r="G12"/>
  <c r="F12"/>
  <c r="H11"/>
  <c r="G11"/>
  <c r="F11"/>
  <c r="H10"/>
  <c r="G10"/>
  <c r="F10"/>
  <c r="H8"/>
  <c r="G8"/>
  <c r="F8"/>
  <c r="H7"/>
  <c r="G7"/>
  <c r="F7"/>
  <c r="G13" i="7"/>
  <c r="H7"/>
  <c r="G7"/>
  <c r="F7"/>
  <c r="H12"/>
  <c r="G12"/>
  <c r="F12"/>
  <c r="H11"/>
  <c r="G11"/>
  <c r="F11"/>
  <c r="H10"/>
  <c r="G10"/>
  <c r="F10"/>
  <c r="H6"/>
  <c r="G6"/>
  <c r="F6"/>
  <c r="F12" i="6" s="1"/>
  <c r="H9" i="7"/>
  <c r="G9"/>
  <c r="F9"/>
  <c r="H8"/>
  <c r="H14" i="6" s="1"/>
  <c r="G8" i="7"/>
  <c r="F8"/>
  <c r="F14" i="6" s="1"/>
  <c r="C9"/>
  <c r="C8"/>
  <c r="G14" i="7"/>
  <c r="G13" i="6" s="1"/>
  <c r="G15" i="7"/>
  <c r="G16"/>
  <c r="G13" i="8"/>
  <c r="G14"/>
  <c r="G6"/>
  <c r="G15"/>
  <c r="H15"/>
  <c r="H12" i="1"/>
  <c r="G12"/>
  <c r="F12"/>
  <c r="H8"/>
  <c r="G8"/>
  <c r="F8"/>
  <c r="F9" i="9"/>
  <c r="F10"/>
  <c r="F11"/>
  <c r="F12"/>
  <c r="F7"/>
  <c r="F13"/>
  <c r="F14"/>
  <c r="F15"/>
  <c r="F16"/>
  <c r="F17"/>
  <c r="F18"/>
  <c r="F19"/>
  <c r="F20"/>
  <c r="F21"/>
  <c r="F22"/>
  <c r="F6"/>
  <c r="M7" i="6" s="1"/>
  <c r="F8" i="9"/>
  <c r="H11" i="1"/>
  <c r="G11"/>
  <c r="F11"/>
  <c r="H19"/>
  <c r="G19"/>
  <c r="F19"/>
  <c r="H17"/>
  <c r="G17"/>
  <c r="F17"/>
  <c r="H16"/>
  <c r="G16"/>
  <c r="F16"/>
  <c r="F9"/>
  <c r="F18"/>
  <c r="F10"/>
  <c r="F6"/>
  <c r="F7"/>
  <c r="F20"/>
  <c r="F22"/>
  <c r="F14"/>
  <c r="F13"/>
  <c r="F21"/>
  <c r="F23"/>
  <c r="F24"/>
  <c r="F25"/>
  <c r="F7" i="6" s="1"/>
  <c r="F26" i="1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5"/>
  <c r="E7" i="6"/>
  <c r="D7"/>
  <c r="C7"/>
  <c r="H13" i="1"/>
  <c r="H18"/>
  <c r="G18"/>
  <c r="H9"/>
  <c r="G9"/>
  <c r="H15"/>
  <c r="G15"/>
  <c r="L10" i="6"/>
  <c r="L11"/>
  <c r="K10"/>
  <c r="K11"/>
  <c r="L9"/>
  <c r="K9"/>
  <c r="L8"/>
  <c r="K8"/>
  <c r="K7"/>
  <c r="L7"/>
  <c r="H8" i="9"/>
  <c r="G8"/>
  <c r="H29" i="1"/>
  <c r="G29"/>
  <c r="H26"/>
  <c r="G26"/>
  <c r="G13"/>
  <c r="H22"/>
  <c r="G22"/>
  <c r="G14" i="6" l="1"/>
  <c r="G12"/>
  <c r="F9"/>
  <c r="F8"/>
  <c r="H9" i="9"/>
  <c r="O9" i="6" s="1"/>
  <c r="G9" i="9"/>
  <c r="N9" i="6" s="1"/>
  <c r="M9"/>
  <c r="G28" i="1"/>
  <c r="H25"/>
  <c r="H23"/>
  <c r="G25"/>
  <c r="G23"/>
  <c r="H20"/>
  <c r="G20"/>
  <c r="G6"/>
  <c r="G7" i="6" s="1"/>
  <c r="H6" i="1"/>
  <c r="H7" i="6" l="1"/>
  <c r="C20"/>
  <c r="E20"/>
  <c r="F20"/>
  <c r="G20"/>
  <c r="H20"/>
  <c r="C21"/>
  <c r="E21"/>
  <c r="F21"/>
  <c r="G21"/>
  <c r="H21"/>
  <c r="C22"/>
  <c r="E22"/>
  <c r="F22"/>
  <c r="G22"/>
  <c r="H22"/>
  <c r="C23"/>
  <c r="E23"/>
  <c r="F23"/>
  <c r="G23"/>
  <c r="H23"/>
  <c r="G79" i="1"/>
  <c r="H79"/>
  <c r="H75"/>
  <c r="G75"/>
  <c r="H18" i="9"/>
  <c r="H14"/>
  <c r="H17"/>
  <c r="H10"/>
  <c r="O10" i="6" s="1"/>
  <c r="H15" i="9"/>
  <c r="H11"/>
  <c r="H19"/>
  <c r="H16"/>
  <c r="H13"/>
  <c r="H20"/>
  <c r="H22"/>
  <c r="H21"/>
  <c r="H7"/>
  <c r="H12"/>
  <c r="H6"/>
  <c r="G18"/>
  <c r="G14"/>
  <c r="G17"/>
  <c r="G10"/>
  <c r="N10" i="6" s="1"/>
  <c r="G15" i="9"/>
  <c r="G11"/>
  <c r="G19"/>
  <c r="G16"/>
  <c r="G13"/>
  <c r="G20"/>
  <c r="G22"/>
  <c r="G21"/>
  <c r="G7"/>
  <c r="G12"/>
  <c r="G6"/>
  <c r="M10" i="6"/>
  <c r="M11"/>
  <c r="M8"/>
  <c r="H10" i="1"/>
  <c r="H7"/>
  <c r="H21"/>
  <c r="H14"/>
  <c r="H24"/>
  <c r="H37"/>
  <c r="H30"/>
  <c r="H28"/>
  <c r="H27"/>
  <c r="H33"/>
  <c r="H34"/>
  <c r="H77"/>
  <c r="H82"/>
  <c r="H56"/>
  <c r="H78"/>
  <c r="H52"/>
  <c r="H51"/>
  <c r="H41"/>
  <c r="H39"/>
  <c r="H31"/>
  <c r="H63"/>
  <c r="H40"/>
  <c r="H76"/>
  <c r="H32"/>
  <c r="H57"/>
  <c r="H80"/>
  <c r="H62"/>
  <c r="H61"/>
  <c r="H47"/>
  <c r="H49"/>
  <c r="H59"/>
  <c r="H55"/>
  <c r="H91"/>
  <c r="H35"/>
  <c r="H66"/>
  <c r="H87"/>
  <c r="H89"/>
  <c r="H74"/>
  <c r="H44"/>
  <c r="H81"/>
  <c r="H71"/>
  <c r="H88"/>
  <c r="H36"/>
  <c r="H43"/>
  <c r="H64"/>
  <c r="H72"/>
  <c r="H86"/>
  <c r="H53"/>
  <c r="H84"/>
  <c r="H60"/>
  <c r="H46"/>
  <c r="H90"/>
  <c r="H73"/>
  <c r="H69"/>
  <c r="H67"/>
  <c r="H58"/>
  <c r="H70"/>
  <c r="H42"/>
  <c r="H85"/>
  <c r="H38"/>
  <c r="H50"/>
  <c r="H54"/>
  <c r="H83"/>
  <c r="H45"/>
  <c r="H65"/>
  <c r="H68"/>
  <c r="H48"/>
  <c r="G10"/>
  <c r="G7"/>
  <c r="G21"/>
  <c r="G14"/>
  <c r="G24"/>
  <c r="G37"/>
  <c r="G30"/>
  <c r="G27"/>
  <c r="G33"/>
  <c r="G34"/>
  <c r="G77"/>
  <c r="G82"/>
  <c r="G56"/>
  <c r="G78"/>
  <c r="G52"/>
  <c r="G51"/>
  <c r="G41"/>
  <c r="G39"/>
  <c r="G31"/>
  <c r="G63"/>
  <c r="G40"/>
  <c r="G76"/>
  <c r="G32"/>
  <c r="G57"/>
  <c r="G80"/>
  <c r="G62"/>
  <c r="G61"/>
  <c r="G47"/>
  <c r="G49"/>
  <c r="G59"/>
  <c r="G55"/>
  <c r="G91"/>
  <c r="G35"/>
  <c r="G66"/>
  <c r="G87"/>
  <c r="G89"/>
  <c r="G74"/>
  <c r="G44"/>
  <c r="G81"/>
  <c r="G71"/>
  <c r="G88"/>
  <c r="G36"/>
  <c r="G43"/>
  <c r="G64"/>
  <c r="G72"/>
  <c r="G86"/>
  <c r="G53"/>
  <c r="G84"/>
  <c r="G60"/>
  <c r="G46"/>
  <c r="G90"/>
  <c r="G73"/>
  <c r="G69"/>
  <c r="G67"/>
  <c r="G58"/>
  <c r="G70"/>
  <c r="G42"/>
  <c r="G85"/>
  <c r="G38"/>
  <c r="G50"/>
  <c r="G54"/>
  <c r="G83"/>
  <c r="G45"/>
  <c r="G65"/>
  <c r="G68"/>
  <c r="G48"/>
  <c r="C19" i="6"/>
  <c r="E19"/>
  <c r="F19"/>
  <c r="G19"/>
  <c r="H19"/>
  <c r="H9" l="1"/>
  <c r="H8"/>
  <c r="G9"/>
  <c r="G8"/>
  <c r="O11"/>
  <c r="N11"/>
  <c r="O8"/>
  <c r="O7"/>
  <c r="N8"/>
  <c r="N7"/>
</calcChain>
</file>

<file path=xl/sharedStrings.xml><?xml version="1.0" encoding="utf-8"?>
<sst xmlns="http://schemas.openxmlformats.org/spreadsheetml/2006/main" count="296" uniqueCount="93">
  <si>
    <t>Nome Cognome</t>
  </si>
  <si>
    <t>Categoria</t>
  </si>
  <si>
    <t>Under/Over 50</t>
  </si>
  <si>
    <t>Cambiaso Risso Running Team</t>
  </si>
  <si>
    <t>Classifica generale maschile</t>
  </si>
  <si>
    <t>Pos.</t>
  </si>
  <si>
    <t>Numero gare</t>
  </si>
  <si>
    <t>Punti totali</t>
  </si>
  <si>
    <t>Gare</t>
  </si>
  <si>
    <t>Classifica maschile UNDER 50</t>
  </si>
  <si>
    <t>Classifica maschile OVER 50</t>
  </si>
  <si>
    <t>Classifica generale femminile</t>
  </si>
  <si>
    <t>Somma migliori 10 punteggi</t>
  </si>
  <si>
    <t>Somma migliori 8 punteggi</t>
  </si>
  <si>
    <t>U</t>
  </si>
  <si>
    <t>O</t>
  </si>
  <si>
    <t>Cambiaso Risso Running Team - CLASSIFICHE FINALI</t>
  </si>
  <si>
    <r>
      <t xml:space="preserve">Classifica </t>
    </r>
    <r>
      <rPr>
        <b/>
        <sz val="14"/>
        <color indexed="8"/>
        <rFont val="Calibri"/>
        <family val="2"/>
      </rPr>
      <t>generale maschile</t>
    </r>
  </si>
  <si>
    <r>
      <t>Classifica</t>
    </r>
    <r>
      <rPr>
        <b/>
        <sz val="14"/>
        <color indexed="8"/>
        <rFont val="Calibri"/>
        <family val="2"/>
      </rPr>
      <t xml:space="preserve"> maschile</t>
    </r>
  </si>
  <si>
    <r>
      <t xml:space="preserve">Classifica </t>
    </r>
    <r>
      <rPr>
        <b/>
        <sz val="14"/>
        <color indexed="8"/>
        <rFont val="Calibri"/>
        <family val="2"/>
      </rPr>
      <t>maschile</t>
    </r>
  </si>
  <si>
    <r>
      <t xml:space="preserve">Classifica </t>
    </r>
    <r>
      <rPr>
        <b/>
        <sz val="14"/>
        <color indexed="8"/>
        <rFont val="Calibri"/>
        <family val="2"/>
      </rPr>
      <t>generale FEMMINILE</t>
    </r>
  </si>
  <si>
    <t>Mezza Maratona delle Due Perle</t>
  </si>
  <si>
    <t>Portofino run</t>
  </si>
  <si>
    <t>Camminata del Roccolo</t>
  </si>
  <si>
    <t>Biscione di corsa</t>
  </si>
  <si>
    <t>Mezza Maratona di Genova</t>
  </si>
  <si>
    <t>Cuore a Mille</t>
  </si>
  <si>
    <t>Salita alla Guardia</t>
  </si>
  <si>
    <t>Memorial Queirolo</t>
  </si>
  <si>
    <t>Straberlino</t>
  </si>
  <si>
    <t>10 km di Vado</t>
  </si>
  <si>
    <t>Run Riviera Run</t>
  </si>
  <si>
    <t>Acquedotto Prato Valcanate</t>
  </si>
  <si>
    <t>Giro dellì'Acquedotto</t>
  </si>
  <si>
    <t>Marcia di Chiavari</t>
  </si>
  <si>
    <t>Acquedotto Cartagenova</t>
  </si>
  <si>
    <t>O50</t>
  </si>
  <si>
    <t>U50</t>
  </si>
  <si>
    <t>SM</t>
  </si>
  <si>
    <t>SM45</t>
  </si>
  <si>
    <t>SM55</t>
  </si>
  <si>
    <t>PELOSO MAURO</t>
  </si>
  <si>
    <t>MASSA GIUSEPPE</t>
  </si>
  <si>
    <t>SM60</t>
  </si>
  <si>
    <t>SF50</t>
  </si>
  <si>
    <t>SF55</t>
  </si>
  <si>
    <t>BERGAMASCO BARBARA</t>
  </si>
  <si>
    <t>SF60</t>
  </si>
  <si>
    <t>SCIACCALUGA ROSALBA</t>
  </si>
  <si>
    <t>SM40</t>
  </si>
  <si>
    <t>PUPPI CARLA</t>
  </si>
  <si>
    <t>GUASTI ROBERTO</t>
  </si>
  <si>
    <t>DI TERLIZZI RICCARDO</t>
  </si>
  <si>
    <t>Campionato interno 2023</t>
  </si>
  <si>
    <t>Ren Ten</t>
  </si>
  <si>
    <t>Attraverso i Colli Novesi</t>
  </si>
  <si>
    <t>Vai come Vuoi</t>
  </si>
  <si>
    <t>Traversata della Valbisagno</t>
  </si>
  <si>
    <t>Memorial Fratelli Giabbani</t>
  </si>
  <si>
    <t>Marcia del Lazo</t>
  </si>
  <si>
    <t>La 10 d'Autunno</t>
  </si>
  <si>
    <t>Savona Ten</t>
  </si>
  <si>
    <t>Corsa di Natale - Manesseno</t>
  </si>
  <si>
    <t>Spotorno Run</t>
  </si>
  <si>
    <t>COVIELLO MATTEO</t>
  </si>
  <si>
    <t>DE RACO NICOLAS</t>
  </si>
  <si>
    <t>ERMELLINO ANDREA</t>
  </si>
  <si>
    <t>SIRI CESARE</t>
  </si>
  <si>
    <t>GASTALDI ROSANNA</t>
  </si>
  <si>
    <t>SCIACCALUGA ANTONIO</t>
  </si>
  <si>
    <t>CANGIANO CARLO</t>
  </si>
  <si>
    <t>ROSSI MATTEO</t>
  </si>
  <si>
    <t>ZANON FRANCESCO</t>
  </si>
  <si>
    <t>BOLOGNESI SILVIA</t>
  </si>
  <si>
    <t>MONTALDO RICCARDO</t>
  </si>
  <si>
    <t>PARODI VIOLA</t>
  </si>
  <si>
    <t>Campionato interno 2023 U50</t>
  </si>
  <si>
    <t>Campionato interno 2023 O50</t>
  </si>
  <si>
    <t>Somma migliori 6 punteggi</t>
  </si>
  <si>
    <t>SM35</t>
  </si>
  <si>
    <t>SM75</t>
  </si>
  <si>
    <t>SF65</t>
  </si>
  <si>
    <t>SF35</t>
  </si>
  <si>
    <t>In verde chi ha raggiunto i requisiti minimi per la classifica, 8 gare gli uomini, 6 gare le donne</t>
  </si>
  <si>
    <t>SCOPINICH SANDRO</t>
  </si>
  <si>
    <t>ZACCARIELLO GAETANO</t>
  </si>
  <si>
    <t>CODELLA MARIO</t>
  </si>
  <si>
    <t>SM65</t>
  </si>
  <si>
    <t>TESTA ALESSANDRA</t>
  </si>
  <si>
    <t>TESTA FAUSTO</t>
  </si>
  <si>
    <t>PISANU MARIO</t>
  </si>
  <si>
    <t>ABBATE ROSARIO</t>
  </si>
  <si>
    <t>Giro dell'Acquedotto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</si>
</sst>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7" borderId="4" xfId="0" applyFill="1" applyBorder="1"/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7" borderId="0" xfId="0" applyFill="1"/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7" borderId="15" xfId="0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8" fillId="7" borderId="0" xfId="0" applyFont="1" applyFill="1"/>
    <xf numFmtId="0" fontId="0" fillId="4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/>
    <xf numFmtId="0" fontId="0" fillId="0" borderId="11" xfId="0" applyBorder="1" applyAlignment="1">
      <alignment horizontal="left" vertical="center"/>
    </xf>
    <xf numFmtId="0" fontId="0" fillId="0" borderId="3" xfId="0" applyBorder="1"/>
    <xf numFmtId="0" fontId="0" fillId="5" borderId="5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8" borderId="8" xfId="0" applyFill="1" applyBorder="1"/>
    <xf numFmtId="0" fontId="0" fillId="7" borderId="1" xfId="0" applyFill="1" applyBorder="1" applyAlignment="1">
      <alignment horizontal="center" vertical="center" wrapText="1"/>
    </xf>
    <xf numFmtId="0" fontId="0" fillId="8" borderId="6" xfId="0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0" fillId="8" borderId="8" xfId="0" applyFill="1" applyBorder="1"/>
    <xf numFmtId="0" fontId="3" fillId="6" borderId="8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Normale" xfId="0" builtinId="0"/>
  </cellStyles>
  <dxfs count="2">
    <dxf>
      <fill>
        <patternFill patternType="solid">
          <fgColor rgb="FF00FF00"/>
          <bgColor rgb="FF000000"/>
        </patternFill>
      </fill>
    </dxf>
    <dxf>
      <fill>
        <patternFill patternType="solid">
          <fgColor rgb="FF00FF00"/>
          <bgColor rgb="FF00000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71"/>
  <sheetViews>
    <sheetView tabSelected="1" zoomScale="138" zoomScaleNormal="138" workbookViewId="0">
      <pane xSplit="8" ySplit="5" topLeftCell="L6" activePane="bottomRight" state="frozen"/>
      <selection pane="topRight" activeCell="I1" sqref="I1"/>
      <selection pane="bottomLeft" activeCell="A6" sqref="A6"/>
      <selection pane="bottomRight" activeCell="L6" sqref="L6"/>
    </sheetView>
  </sheetViews>
  <sheetFormatPr defaultColWidth="9" defaultRowHeight="14.4"/>
  <cols>
    <col min="1" max="1" width="1" style="6" customWidth="1"/>
    <col min="2" max="2" width="4.6640625" style="1" customWidth="1"/>
    <col min="3" max="3" width="19.109375" bestFit="1" customWidth="1"/>
    <col min="4" max="4" width="7.109375" customWidth="1"/>
    <col min="5" max="5" width="9.109375" customWidth="1"/>
    <col min="6" max="6" width="11.77734375" customWidth="1"/>
    <col min="7" max="7" width="7.6640625" customWidth="1"/>
    <col min="8" max="8" width="9.6640625" customWidth="1"/>
    <col min="9" max="9" width="9.77734375" bestFit="1" customWidth="1"/>
    <col min="10" max="10" width="9.77734375" customWidth="1"/>
    <col min="11" max="11" width="9.44140625" customWidth="1"/>
    <col min="12" max="12" width="13.6640625" bestFit="1" customWidth="1"/>
    <col min="20" max="20" width="10" customWidth="1"/>
    <col min="21" max="21" width="9.6640625" customWidth="1"/>
    <col min="23" max="24" width="9.44140625" customWidth="1"/>
    <col min="25" max="25" width="9.109375" customWidth="1"/>
    <col min="26" max="26" width="10.6640625" customWidth="1"/>
    <col min="27" max="27" width="9.109375" customWidth="1"/>
    <col min="28" max="28" width="9.33203125" style="6" customWidth="1"/>
    <col min="29" max="33" width="9.77734375" style="6" customWidth="1"/>
    <col min="34" max="16384" width="9" style="6"/>
  </cols>
  <sheetData>
    <row r="1" spans="2:33" ht="9" customHeight="1" thickBot="1"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2:33" ht="24" thickBot="1">
      <c r="B2" s="54" t="s">
        <v>3</v>
      </c>
      <c r="C2" s="55"/>
      <c r="D2" s="55"/>
      <c r="E2" s="55"/>
      <c r="F2" s="55"/>
      <c r="G2" s="55"/>
      <c r="H2" s="56"/>
      <c r="K2" s="37" t="s">
        <v>83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6"/>
      <c r="W2" s="6"/>
      <c r="X2" s="6"/>
      <c r="Y2" s="6"/>
      <c r="Z2" s="6"/>
      <c r="AA2" s="6"/>
    </row>
    <row r="3" spans="2:33" ht="21.6" thickBot="1">
      <c r="B3" s="57" t="s">
        <v>53</v>
      </c>
      <c r="C3" s="58"/>
      <c r="D3" s="58"/>
      <c r="E3" s="58"/>
      <c r="F3" s="58"/>
      <c r="G3" s="58"/>
      <c r="H3" s="5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33" ht="18.600000000000001" thickBot="1">
      <c r="B4" s="60" t="s">
        <v>17</v>
      </c>
      <c r="C4" s="61"/>
      <c r="D4" s="61"/>
      <c r="E4" s="61"/>
      <c r="F4" s="61"/>
      <c r="G4" s="61"/>
      <c r="H4" s="61"/>
      <c r="I4" s="62" t="s">
        <v>8</v>
      </c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49"/>
      <c r="AF4" s="49"/>
      <c r="AG4" s="51"/>
    </row>
    <row r="5" spans="2:33" ht="43.8" thickBot="1">
      <c r="B5" s="8" t="s">
        <v>5</v>
      </c>
      <c r="C5" s="2" t="s">
        <v>0</v>
      </c>
      <c r="D5" s="3" t="s">
        <v>2</v>
      </c>
      <c r="E5" s="36" t="s">
        <v>1</v>
      </c>
      <c r="F5" s="9" t="s">
        <v>13</v>
      </c>
      <c r="G5" s="11" t="s">
        <v>7</v>
      </c>
      <c r="H5" s="38" t="s">
        <v>6</v>
      </c>
      <c r="I5" s="34" t="s">
        <v>22</v>
      </c>
      <c r="J5" s="34" t="s">
        <v>21</v>
      </c>
      <c r="K5" s="34" t="s">
        <v>23</v>
      </c>
      <c r="L5" s="34" t="s">
        <v>92</v>
      </c>
      <c r="M5" s="34" t="s">
        <v>54</v>
      </c>
      <c r="N5" s="34" t="s">
        <v>24</v>
      </c>
      <c r="O5" s="34" t="s">
        <v>25</v>
      </c>
      <c r="P5" s="34" t="s">
        <v>55</v>
      </c>
      <c r="Q5" s="34" t="s">
        <v>26</v>
      </c>
      <c r="R5" s="34" t="s">
        <v>27</v>
      </c>
      <c r="S5" s="34" t="s">
        <v>34</v>
      </c>
      <c r="T5" s="34" t="s">
        <v>56</v>
      </c>
      <c r="U5" s="34" t="s">
        <v>57</v>
      </c>
      <c r="V5" s="34" t="s">
        <v>58</v>
      </c>
      <c r="W5" s="34" t="s">
        <v>28</v>
      </c>
      <c r="X5" s="34" t="s">
        <v>59</v>
      </c>
      <c r="Y5" s="34" t="s">
        <v>29</v>
      </c>
      <c r="Z5" s="34" t="s">
        <v>35</v>
      </c>
      <c r="AA5" s="34" t="s">
        <v>30</v>
      </c>
      <c r="AB5" s="34" t="s">
        <v>60</v>
      </c>
      <c r="AC5" s="34" t="s">
        <v>31</v>
      </c>
      <c r="AD5" s="34" t="s">
        <v>32</v>
      </c>
      <c r="AE5" s="34" t="s">
        <v>61</v>
      </c>
      <c r="AF5" s="34" t="s">
        <v>62</v>
      </c>
      <c r="AG5" s="34" t="s">
        <v>63</v>
      </c>
    </row>
    <row r="6" spans="2:33">
      <c r="B6" s="5">
        <v>1</v>
      </c>
      <c r="C6" s="27" t="s">
        <v>51</v>
      </c>
      <c r="D6" s="5" t="s">
        <v>37</v>
      </c>
      <c r="E6" s="5" t="s">
        <v>39</v>
      </c>
      <c r="F6" s="5" t="e">
        <f t="shared" ref="F6:F37" si="0">LARGE(I6:AG6,1)+LARGE(I6:AG6,2)+LARGE(I6:AG6,3)+LARGE(I6:AG6,4)+LARGE(I6:AG6,5)+LARGE(I6:AG6,6)+LARGE(I6:AG6,7)+LARGE(I6:AG6,8)</f>
        <v>#NUM!</v>
      </c>
      <c r="G6" s="5">
        <f t="shared" ref="G6:G37" si="1">SUM(I6:AG6)</f>
        <v>83</v>
      </c>
      <c r="H6" s="5">
        <f t="shared" ref="H6:H37" si="2">COUNT(I6:AG6)</f>
        <v>3</v>
      </c>
      <c r="I6" s="5">
        <v>26</v>
      </c>
      <c r="J6" s="5"/>
      <c r="K6" s="5">
        <v>29</v>
      </c>
      <c r="L6" s="5">
        <v>28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7"/>
      <c r="AB6" s="17"/>
      <c r="AC6" s="5"/>
      <c r="AD6" s="5"/>
      <c r="AE6" s="5"/>
      <c r="AF6" s="5"/>
      <c r="AG6" s="5"/>
    </row>
    <row r="7" spans="2:33">
      <c r="B7" s="5">
        <v>3</v>
      </c>
      <c r="C7" s="27" t="s">
        <v>67</v>
      </c>
      <c r="D7" s="5" t="s">
        <v>36</v>
      </c>
      <c r="E7" s="5" t="s">
        <v>43</v>
      </c>
      <c r="F7" s="5" t="e">
        <f t="shared" si="0"/>
        <v>#NUM!</v>
      </c>
      <c r="G7" s="5">
        <f t="shared" si="1"/>
        <v>79</v>
      </c>
      <c r="H7" s="5">
        <f t="shared" si="2"/>
        <v>3</v>
      </c>
      <c r="I7" s="5">
        <v>25</v>
      </c>
      <c r="J7" s="5"/>
      <c r="K7" s="5">
        <v>28</v>
      </c>
      <c r="L7" s="5">
        <v>26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7"/>
      <c r="AB7" s="17"/>
      <c r="AC7" s="5"/>
      <c r="AD7" s="5"/>
      <c r="AE7" s="5"/>
      <c r="AF7" s="5"/>
      <c r="AG7" s="5"/>
    </row>
    <row r="8" spans="2:33">
      <c r="B8" s="5">
        <v>6</v>
      </c>
      <c r="C8" s="27" t="s">
        <v>84</v>
      </c>
      <c r="D8" s="5" t="s">
        <v>37</v>
      </c>
      <c r="E8" s="5" t="s">
        <v>39</v>
      </c>
      <c r="F8" s="5" t="e">
        <f t="shared" si="0"/>
        <v>#NUM!</v>
      </c>
      <c r="G8" s="5">
        <f t="shared" si="1"/>
        <v>59</v>
      </c>
      <c r="H8" s="5">
        <f t="shared" si="2"/>
        <v>2</v>
      </c>
      <c r="I8" s="5"/>
      <c r="J8" s="5"/>
      <c r="K8" s="5">
        <v>30</v>
      </c>
      <c r="L8" s="5">
        <v>29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7"/>
      <c r="AB8" s="17"/>
      <c r="AC8" s="5"/>
      <c r="AD8" s="5"/>
      <c r="AE8" s="5"/>
      <c r="AF8" s="5"/>
      <c r="AG8" s="5"/>
    </row>
    <row r="9" spans="2:33">
      <c r="B9" s="5">
        <v>7</v>
      </c>
      <c r="C9" s="27" t="s">
        <v>65</v>
      </c>
      <c r="D9" s="5" t="s">
        <v>37</v>
      </c>
      <c r="E9" s="5" t="s">
        <v>38</v>
      </c>
      <c r="F9" s="5" t="e">
        <f t="shared" si="0"/>
        <v>#NUM!</v>
      </c>
      <c r="G9" s="5">
        <f t="shared" si="1"/>
        <v>59</v>
      </c>
      <c r="H9" s="5">
        <f t="shared" si="2"/>
        <v>2</v>
      </c>
      <c r="I9" s="5">
        <v>29</v>
      </c>
      <c r="J9" s="5"/>
      <c r="K9" s="25"/>
      <c r="L9" s="5">
        <v>30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7"/>
      <c r="AB9" s="17"/>
      <c r="AC9" s="5"/>
      <c r="AD9" s="5"/>
      <c r="AE9" s="5"/>
      <c r="AF9" s="5"/>
      <c r="AG9" s="5"/>
    </row>
    <row r="10" spans="2:33">
      <c r="B10" s="5">
        <v>11</v>
      </c>
      <c r="C10" s="27" t="s">
        <v>52</v>
      </c>
      <c r="D10" s="5" t="s">
        <v>37</v>
      </c>
      <c r="E10" s="5" t="s">
        <v>39</v>
      </c>
      <c r="F10" s="5" t="e">
        <f t="shared" si="0"/>
        <v>#NUM!</v>
      </c>
      <c r="G10" s="5">
        <f t="shared" si="1"/>
        <v>54</v>
      </c>
      <c r="H10" s="5">
        <f t="shared" si="2"/>
        <v>2</v>
      </c>
      <c r="I10" s="5">
        <v>27</v>
      </c>
      <c r="J10" s="5"/>
      <c r="K10" s="5"/>
      <c r="L10" s="5">
        <v>27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7"/>
      <c r="AB10" s="17"/>
      <c r="AC10" s="5"/>
      <c r="AD10" s="5"/>
      <c r="AE10" s="5"/>
      <c r="AF10" s="5"/>
      <c r="AG10" s="5"/>
    </row>
    <row r="11" spans="2:33">
      <c r="B11" s="5">
        <v>2</v>
      </c>
      <c r="C11" s="27" t="s">
        <v>74</v>
      </c>
      <c r="D11" s="5" t="s">
        <v>36</v>
      </c>
      <c r="E11" s="5" t="s">
        <v>40</v>
      </c>
      <c r="F11" s="5" t="e">
        <f t="shared" si="0"/>
        <v>#NUM!</v>
      </c>
      <c r="G11" s="5">
        <f t="shared" si="1"/>
        <v>53</v>
      </c>
      <c r="H11" s="5">
        <f t="shared" si="2"/>
        <v>2</v>
      </c>
      <c r="I11" s="5"/>
      <c r="J11" s="5">
        <v>27</v>
      </c>
      <c r="K11" s="5">
        <v>26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7"/>
      <c r="AB11" s="17"/>
      <c r="AC11" s="5"/>
      <c r="AD11" s="5"/>
      <c r="AE11" s="5"/>
      <c r="AF11" s="5"/>
      <c r="AG11" s="5"/>
    </row>
    <row r="12" spans="2:33">
      <c r="B12" s="5">
        <v>12</v>
      </c>
      <c r="C12" s="27" t="s">
        <v>85</v>
      </c>
      <c r="D12" s="5" t="s">
        <v>36</v>
      </c>
      <c r="E12" s="5" t="s">
        <v>43</v>
      </c>
      <c r="F12" s="5" t="e">
        <f t="shared" si="0"/>
        <v>#NUM!</v>
      </c>
      <c r="G12" s="5">
        <f t="shared" si="1"/>
        <v>52</v>
      </c>
      <c r="H12" s="5">
        <f t="shared" si="2"/>
        <v>2</v>
      </c>
      <c r="I12" s="5"/>
      <c r="J12" s="5"/>
      <c r="K12" s="5">
        <v>27</v>
      </c>
      <c r="L12" s="5">
        <v>25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17"/>
      <c r="AB12" s="17"/>
      <c r="AC12" s="5"/>
      <c r="AD12" s="5"/>
      <c r="AE12" s="5"/>
      <c r="AF12" s="5"/>
      <c r="AG12" s="5"/>
    </row>
    <row r="13" spans="2:33">
      <c r="B13" s="5">
        <v>13</v>
      </c>
      <c r="C13" s="27" t="s">
        <v>86</v>
      </c>
      <c r="D13" s="5" t="s">
        <v>36</v>
      </c>
      <c r="E13" s="5" t="s">
        <v>87</v>
      </c>
      <c r="F13" s="5" t="e">
        <f t="shared" si="0"/>
        <v>#NUM!</v>
      </c>
      <c r="G13" s="5">
        <f t="shared" si="1"/>
        <v>49</v>
      </c>
      <c r="H13" s="5">
        <f t="shared" si="2"/>
        <v>2</v>
      </c>
      <c r="I13" s="5"/>
      <c r="J13" s="5"/>
      <c r="K13" s="25">
        <v>25</v>
      </c>
      <c r="L13" s="5">
        <v>24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7"/>
      <c r="AB13" s="17"/>
      <c r="AC13" s="5"/>
      <c r="AD13" s="5"/>
      <c r="AE13" s="5"/>
      <c r="AF13" s="5"/>
      <c r="AG13" s="5"/>
    </row>
    <row r="14" spans="2:33">
      <c r="B14" s="5">
        <v>17</v>
      </c>
      <c r="C14" s="27" t="s">
        <v>69</v>
      </c>
      <c r="D14" s="5" t="s">
        <v>36</v>
      </c>
      <c r="E14" s="5" t="s">
        <v>80</v>
      </c>
      <c r="F14" s="5" t="e">
        <f t="shared" si="0"/>
        <v>#NUM!</v>
      </c>
      <c r="G14" s="5">
        <f t="shared" si="1"/>
        <v>43</v>
      </c>
      <c r="H14" s="5">
        <f t="shared" si="2"/>
        <v>2</v>
      </c>
      <c r="I14" s="5">
        <v>22</v>
      </c>
      <c r="J14" s="5"/>
      <c r="K14" s="25"/>
      <c r="L14" s="5">
        <v>21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7"/>
      <c r="AB14" s="17"/>
      <c r="AC14" s="5"/>
      <c r="AD14" s="5"/>
      <c r="AE14" s="5"/>
      <c r="AF14" s="5"/>
      <c r="AG14" s="5"/>
    </row>
    <row r="15" spans="2:33">
      <c r="B15" s="5">
        <v>4</v>
      </c>
      <c r="C15" s="27" t="s">
        <v>64</v>
      </c>
      <c r="D15" s="5" t="s">
        <v>37</v>
      </c>
      <c r="E15" s="5" t="s">
        <v>79</v>
      </c>
      <c r="F15" s="5" t="e">
        <f t="shared" si="0"/>
        <v>#NUM!</v>
      </c>
      <c r="G15" s="5">
        <f t="shared" si="1"/>
        <v>30</v>
      </c>
      <c r="H15" s="5">
        <f t="shared" si="2"/>
        <v>1</v>
      </c>
      <c r="I15" s="5">
        <v>30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17"/>
      <c r="AB15" s="17"/>
      <c r="AC15" s="5"/>
      <c r="AD15" s="5"/>
      <c r="AE15" s="5"/>
      <c r="AF15" s="5"/>
      <c r="AG15" s="5"/>
    </row>
    <row r="16" spans="2:33">
      <c r="B16" s="5">
        <v>5</v>
      </c>
      <c r="C16" s="27" t="s">
        <v>70</v>
      </c>
      <c r="D16" s="5" t="s">
        <v>37</v>
      </c>
      <c r="E16" s="5" t="s">
        <v>49</v>
      </c>
      <c r="F16" s="5" t="e">
        <f t="shared" si="0"/>
        <v>#NUM!</v>
      </c>
      <c r="G16" s="5">
        <f t="shared" si="1"/>
        <v>30</v>
      </c>
      <c r="H16" s="5">
        <f t="shared" si="2"/>
        <v>1</v>
      </c>
      <c r="I16" s="5"/>
      <c r="J16" s="5">
        <v>30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7"/>
      <c r="AB16" s="17"/>
      <c r="AC16" s="5"/>
      <c r="AD16" s="5"/>
      <c r="AE16" s="5"/>
      <c r="AF16" s="5"/>
      <c r="AG16" s="5"/>
    </row>
    <row r="17" spans="2:33" ht="15" customHeight="1">
      <c r="B17" s="5">
        <v>8</v>
      </c>
      <c r="C17" s="27" t="s">
        <v>71</v>
      </c>
      <c r="D17" s="5" t="s">
        <v>37</v>
      </c>
      <c r="E17" s="5" t="s">
        <v>49</v>
      </c>
      <c r="F17" s="5" t="e">
        <f t="shared" si="0"/>
        <v>#NUM!</v>
      </c>
      <c r="G17" s="5">
        <f t="shared" si="1"/>
        <v>29</v>
      </c>
      <c r="H17" s="5">
        <f t="shared" si="2"/>
        <v>1</v>
      </c>
      <c r="I17" s="5"/>
      <c r="J17" s="5">
        <v>29</v>
      </c>
      <c r="K17" s="2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17"/>
      <c r="AB17" s="17"/>
      <c r="AC17" s="5"/>
      <c r="AD17" s="5"/>
      <c r="AE17" s="5"/>
      <c r="AF17" s="5"/>
      <c r="AG17" s="5"/>
    </row>
    <row r="18" spans="2:33">
      <c r="B18" s="5">
        <v>9</v>
      </c>
      <c r="C18" s="27" t="s">
        <v>66</v>
      </c>
      <c r="D18" s="5" t="s">
        <v>37</v>
      </c>
      <c r="E18" s="5" t="s">
        <v>39</v>
      </c>
      <c r="F18" s="5" t="e">
        <f t="shared" si="0"/>
        <v>#NUM!</v>
      </c>
      <c r="G18" s="5">
        <f t="shared" si="1"/>
        <v>28</v>
      </c>
      <c r="H18" s="5">
        <f t="shared" si="2"/>
        <v>1</v>
      </c>
      <c r="I18" s="5">
        <v>28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7"/>
      <c r="AB18" s="17"/>
      <c r="AC18" s="5"/>
      <c r="AD18" s="5"/>
      <c r="AE18" s="5"/>
      <c r="AF18" s="5"/>
      <c r="AG18" s="5"/>
    </row>
    <row r="19" spans="2:33">
      <c r="B19" s="5">
        <v>10</v>
      </c>
      <c r="C19" s="27" t="s">
        <v>72</v>
      </c>
      <c r="D19" s="5" t="s">
        <v>37</v>
      </c>
      <c r="E19" s="5" t="s">
        <v>49</v>
      </c>
      <c r="F19" s="5" t="e">
        <f t="shared" si="0"/>
        <v>#NUM!</v>
      </c>
      <c r="G19" s="5">
        <f t="shared" si="1"/>
        <v>28</v>
      </c>
      <c r="H19" s="5">
        <f t="shared" si="2"/>
        <v>1</v>
      </c>
      <c r="I19" s="5"/>
      <c r="J19" s="5">
        <v>28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17"/>
      <c r="AB19" s="17"/>
      <c r="AC19" s="5"/>
      <c r="AD19" s="5"/>
      <c r="AE19" s="5"/>
      <c r="AF19" s="5"/>
      <c r="AG19" s="5"/>
    </row>
    <row r="20" spans="2:33" ht="15" customHeight="1">
      <c r="B20" s="5">
        <v>14</v>
      </c>
      <c r="C20" s="27" t="s">
        <v>42</v>
      </c>
      <c r="D20" s="5" t="s">
        <v>36</v>
      </c>
      <c r="E20" s="5" t="s">
        <v>40</v>
      </c>
      <c r="F20" s="5" t="e">
        <f t="shared" si="0"/>
        <v>#NUM!</v>
      </c>
      <c r="G20" s="5">
        <f t="shared" si="1"/>
        <v>24</v>
      </c>
      <c r="H20" s="5">
        <f t="shared" si="2"/>
        <v>1</v>
      </c>
      <c r="I20" s="5">
        <v>24</v>
      </c>
      <c r="J20" s="5"/>
      <c r="K20" s="2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7"/>
      <c r="AB20" s="17"/>
      <c r="AC20" s="5"/>
      <c r="AD20" s="5"/>
      <c r="AE20" s="5"/>
      <c r="AF20" s="5"/>
      <c r="AG20" s="5"/>
    </row>
    <row r="21" spans="2:33" ht="15" customHeight="1">
      <c r="B21" s="5">
        <v>15</v>
      </c>
      <c r="C21" s="27" t="s">
        <v>89</v>
      </c>
      <c r="D21" s="5" t="s">
        <v>36</v>
      </c>
      <c r="E21" s="5" t="s">
        <v>43</v>
      </c>
      <c r="F21" s="5" t="e">
        <f t="shared" si="0"/>
        <v>#NUM!</v>
      </c>
      <c r="G21" s="5">
        <f t="shared" si="1"/>
        <v>24</v>
      </c>
      <c r="H21" s="5">
        <f t="shared" si="2"/>
        <v>1</v>
      </c>
      <c r="I21" s="5"/>
      <c r="J21" s="5"/>
      <c r="K21" s="5">
        <v>24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17"/>
      <c r="AB21" s="17"/>
      <c r="AC21" s="5"/>
      <c r="AD21" s="5"/>
      <c r="AE21" s="5"/>
      <c r="AF21" s="5"/>
      <c r="AG21" s="5"/>
    </row>
    <row r="22" spans="2:33" ht="15" customHeight="1">
      <c r="B22" s="5">
        <v>16</v>
      </c>
      <c r="C22" s="27" t="s">
        <v>41</v>
      </c>
      <c r="D22" s="5" t="s">
        <v>36</v>
      </c>
      <c r="E22" s="5" t="s">
        <v>40</v>
      </c>
      <c r="F22" s="5" t="e">
        <f t="shared" si="0"/>
        <v>#NUM!</v>
      </c>
      <c r="G22" s="5">
        <f t="shared" si="1"/>
        <v>23</v>
      </c>
      <c r="H22" s="5">
        <f t="shared" si="2"/>
        <v>1</v>
      </c>
      <c r="I22" s="5">
        <v>23</v>
      </c>
      <c r="J22" s="5"/>
      <c r="K22" s="2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17"/>
      <c r="AB22" s="17"/>
      <c r="AC22" s="5"/>
      <c r="AD22" s="5"/>
      <c r="AE22" s="5"/>
      <c r="AF22" s="5"/>
      <c r="AG22" s="5"/>
    </row>
    <row r="23" spans="2:33" ht="15" customHeight="1">
      <c r="B23" s="5">
        <v>18</v>
      </c>
      <c r="C23" s="27" t="s">
        <v>90</v>
      </c>
      <c r="D23" s="5" t="s">
        <v>36</v>
      </c>
      <c r="E23" s="5" t="s">
        <v>43</v>
      </c>
      <c r="F23" s="5" t="e">
        <f t="shared" si="0"/>
        <v>#NUM!</v>
      </c>
      <c r="G23" s="5">
        <f t="shared" si="1"/>
        <v>23</v>
      </c>
      <c r="H23" s="5">
        <f t="shared" si="2"/>
        <v>1</v>
      </c>
      <c r="I23" s="5"/>
      <c r="J23" s="5"/>
      <c r="K23" s="5"/>
      <c r="L23" s="5">
        <v>23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1"/>
      <c r="X23" s="1"/>
      <c r="Y23" s="5"/>
      <c r="Z23" s="5"/>
      <c r="AA23" s="17"/>
      <c r="AB23" s="17"/>
      <c r="AC23" s="5"/>
      <c r="AD23" s="5"/>
      <c r="AE23" s="5"/>
      <c r="AF23" s="5"/>
      <c r="AG23" s="5"/>
    </row>
    <row r="24" spans="2:33" ht="15" customHeight="1">
      <c r="B24" s="5">
        <v>19</v>
      </c>
      <c r="C24" s="27" t="s">
        <v>91</v>
      </c>
      <c r="D24" s="5" t="s">
        <v>36</v>
      </c>
      <c r="E24" s="5" t="s">
        <v>87</v>
      </c>
      <c r="F24" s="5" t="e">
        <f t="shared" si="0"/>
        <v>#NUM!</v>
      </c>
      <c r="G24" s="5">
        <f t="shared" si="1"/>
        <v>22</v>
      </c>
      <c r="H24" s="5">
        <f t="shared" si="2"/>
        <v>1</v>
      </c>
      <c r="I24" s="5"/>
      <c r="J24" s="5"/>
      <c r="K24" s="25"/>
      <c r="L24" s="5">
        <v>22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1"/>
      <c r="X24" s="1"/>
      <c r="Y24" s="5"/>
      <c r="Z24" s="5"/>
      <c r="AA24" s="17"/>
      <c r="AB24" s="17"/>
      <c r="AC24" s="5"/>
      <c r="AD24" s="5"/>
      <c r="AE24" s="5"/>
      <c r="AF24" s="5"/>
      <c r="AG24" s="5"/>
    </row>
    <row r="25" spans="2:33" ht="15" customHeight="1">
      <c r="B25" s="5">
        <v>20</v>
      </c>
      <c r="C25" s="27"/>
      <c r="D25" s="5"/>
      <c r="E25" s="5"/>
      <c r="F25" s="5" t="e">
        <f t="shared" si="0"/>
        <v>#NUM!</v>
      </c>
      <c r="G25" s="5">
        <f t="shared" si="1"/>
        <v>0</v>
      </c>
      <c r="H25" s="5">
        <f t="shared" si="2"/>
        <v>0</v>
      </c>
      <c r="I25" s="5"/>
      <c r="J25" s="5"/>
      <c r="K25" s="2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"/>
      <c r="X25" s="1"/>
      <c r="Y25" s="5"/>
      <c r="Z25" s="5"/>
      <c r="AA25" s="17"/>
      <c r="AB25" s="17"/>
      <c r="AC25" s="5"/>
      <c r="AD25" s="5"/>
      <c r="AE25" s="5"/>
      <c r="AF25" s="5"/>
      <c r="AG25" s="5"/>
    </row>
    <row r="26" spans="2:33" ht="15" customHeight="1">
      <c r="B26" s="5">
        <v>21</v>
      </c>
      <c r="C26" s="27"/>
      <c r="D26" s="5"/>
      <c r="E26" s="5"/>
      <c r="F26" s="5" t="e">
        <f t="shared" si="0"/>
        <v>#NUM!</v>
      </c>
      <c r="G26" s="5">
        <f t="shared" si="1"/>
        <v>0</v>
      </c>
      <c r="H26" s="5">
        <f t="shared" si="2"/>
        <v>0</v>
      </c>
      <c r="I26" s="5"/>
      <c r="J26" s="5"/>
      <c r="K26" s="2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"/>
      <c r="X26" s="1"/>
      <c r="Y26" s="5"/>
      <c r="Z26" s="5"/>
      <c r="AA26" s="17"/>
      <c r="AB26" s="17"/>
      <c r="AC26" s="5"/>
      <c r="AD26" s="5"/>
      <c r="AE26" s="5"/>
      <c r="AF26" s="5"/>
      <c r="AG26" s="5"/>
    </row>
    <row r="27" spans="2:33" ht="15" customHeight="1">
      <c r="B27" s="5">
        <v>22</v>
      </c>
      <c r="C27" s="28"/>
      <c r="D27" s="5"/>
      <c r="E27" s="21"/>
      <c r="F27" s="5" t="e">
        <f t="shared" si="0"/>
        <v>#NUM!</v>
      </c>
      <c r="G27" s="5">
        <f t="shared" si="1"/>
        <v>0</v>
      </c>
      <c r="H27" s="5">
        <f t="shared" si="2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7"/>
      <c r="AB27" s="17"/>
      <c r="AC27" s="5"/>
      <c r="AD27" s="5"/>
      <c r="AE27" s="5"/>
      <c r="AF27" s="5"/>
      <c r="AG27" s="5"/>
    </row>
    <row r="28" spans="2:33" ht="15" customHeight="1">
      <c r="B28" s="5">
        <v>23</v>
      </c>
      <c r="C28" s="27"/>
      <c r="D28" s="5"/>
      <c r="E28" s="5"/>
      <c r="F28" s="5" t="e">
        <f t="shared" si="0"/>
        <v>#NUM!</v>
      </c>
      <c r="G28" s="5">
        <f t="shared" si="1"/>
        <v>0</v>
      </c>
      <c r="H28" s="5">
        <f t="shared" si="2"/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17"/>
      <c r="AB28" s="17"/>
      <c r="AC28" s="5"/>
      <c r="AD28" s="5"/>
      <c r="AE28" s="5"/>
      <c r="AF28" s="5"/>
      <c r="AG28" s="5"/>
    </row>
    <row r="29" spans="2:33" ht="15" customHeight="1">
      <c r="B29" s="5">
        <v>24</v>
      </c>
      <c r="C29" s="27"/>
      <c r="D29" s="5"/>
      <c r="E29" s="5"/>
      <c r="F29" s="5" t="e">
        <f t="shared" si="0"/>
        <v>#NUM!</v>
      </c>
      <c r="G29" s="5">
        <f t="shared" si="1"/>
        <v>0</v>
      </c>
      <c r="H29" s="5">
        <f t="shared" si="2"/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17"/>
      <c r="AB29" s="17"/>
      <c r="AC29" s="5"/>
      <c r="AD29" s="5"/>
      <c r="AE29" s="5"/>
      <c r="AF29" s="5"/>
      <c r="AG29" s="5"/>
    </row>
    <row r="30" spans="2:33" ht="15" customHeight="1">
      <c r="B30" s="5">
        <v>25</v>
      </c>
      <c r="C30" s="27"/>
      <c r="D30" s="5"/>
      <c r="E30" s="5"/>
      <c r="F30" s="5" t="e">
        <f t="shared" si="0"/>
        <v>#NUM!</v>
      </c>
      <c r="G30" s="5">
        <f t="shared" si="1"/>
        <v>0</v>
      </c>
      <c r="H30" s="5">
        <f t="shared" si="2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17"/>
      <c r="AB30" s="17"/>
      <c r="AC30" s="5"/>
      <c r="AD30" s="5"/>
      <c r="AE30" s="5"/>
      <c r="AF30" s="5"/>
      <c r="AG30" s="5"/>
    </row>
    <row r="31" spans="2:33">
      <c r="B31" s="5">
        <v>26</v>
      </c>
      <c r="C31" s="27"/>
      <c r="D31" s="5"/>
      <c r="E31" s="5"/>
      <c r="F31" s="5" t="e">
        <f t="shared" si="0"/>
        <v>#NUM!</v>
      </c>
      <c r="G31" s="5">
        <f t="shared" si="1"/>
        <v>0</v>
      </c>
      <c r="H31" s="5">
        <f t="shared" si="2"/>
        <v>0</v>
      </c>
      <c r="I31" s="5"/>
      <c r="J31" s="5"/>
      <c r="K31" s="2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17"/>
      <c r="AB31" s="17"/>
      <c r="AC31" s="5"/>
      <c r="AD31" s="5"/>
      <c r="AE31" s="5"/>
      <c r="AF31" s="5"/>
      <c r="AG31" s="5"/>
    </row>
    <row r="32" spans="2:33">
      <c r="B32" s="5">
        <v>27</v>
      </c>
      <c r="C32" s="27"/>
      <c r="D32" s="5"/>
      <c r="E32" s="5"/>
      <c r="F32" s="5" t="e">
        <f t="shared" si="0"/>
        <v>#NUM!</v>
      </c>
      <c r="G32" s="5">
        <f t="shared" si="1"/>
        <v>0</v>
      </c>
      <c r="H32" s="5">
        <f t="shared" si="2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7"/>
      <c r="AB32" s="17"/>
      <c r="AC32" s="5"/>
      <c r="AD32" s="5"/>
      <c r="AE32" s="5"/>
      <c r="AF32" s="5"/>
      <c r="AG32" s="5"/>
    </row>
    <row r="33" spans="2:33" ht="15" customHeight="1">
      <c r="B33" s="5">
        <v>28</v>
      </c>
      <c r="C33" s="27"/>
      <c r="D33" s="5"/>
      <c r="E33" s="5"/>
      <c r="F33" s="5" t="e">
        <f t="shared" si="0"/>
        <v>#NUM!</v>
      </c>
      <c r="G33" s="5">
        <f t="shared" si="1"/>
        <v>0</v>
      </c>
      <c r="H33" s="5">
        <f t="shared" si="2"/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"/>
      <c r="X33" s="1"/>
      <c r="Y33" s="5"/>
      <c r="Z33" s="5"/>
      <c r="AA33" s="17"/>
      <c r="AB33" s="17"/>
      <c r="AC33" s="5"/>
      <c r="AD33" s="5"/>
      <c r="AE33" s="5"/>
      <c r="AF33" s="5"/>
      <c r="AG33" s="5"/>
    </row>
    <row r="34" spans="2:33" ht="15" customHeight="1">
      <c r="B34" s="5">
        <v>29</v>
      </c>
      <c r="C34" s="27"/>
      <c r="D34" s="5"/>
      <c r="E34" s="5"/>
      <c r="F34" s="5" t="e">
        <f t="shared" si="0"/>
        <v>#NUM!</v>
      </c>
      <c r="G34" s="5">
        <f t="shared" si="1"/>
        <v>0</v>
      </c>
      <c r="H34" s="5">
        <f t="shared" si="2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7"/>
      <c r="AB34" s="17"/>
      <c r="AC34" s="5"/>
      <c r="AD34" s="5"/>
      <c r="AE34" s="5"/>
      <c r="AF34" s="5"/>
      <c r="AG34" s="5"/>
    </row>
    <row r="35" spans="2:33" ht="15" customHeight="1">
      <c r="B35" s="5">
        <v>30</v>
      </c>
      <c r="C35" s="27"/>
      <c r="D35" s="5"/>
      <c r="E35" s="5"/>
      <c r="F35" s="5" t="e">
        <f t="shared" si="0"/>
        <v>#NUM!</v>
      </c>
      <c r="G35" s="5">
        <f t="shared" si="1"/>
        <v>0</v>
      </c>
      <c r="H35" s="5">
        <f t="shared" si="2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"/>
      <c r="X35" s="1"/>
      <c r="Y35" s="5"/>
      <c r="Z35" s="5"/>
      <c r="AA35" s="17"/>
      <c r="AB35" s="17"/>
      <c r="AC35" s="5"/>
      <c r="AD35" s="5"/>
      <c r="AE35" s="5"/>
      <c r="AF35" s="5"/>
      <c r="AG35" s="5"/>
    </row>
    <row r="36" spans="2:33" ht="15" customHeight="1">
      <c r="B36" s="5">
        <v>31</v>
      </c>
      <c r="C36" s="27"/>
      <c r="D36" s="5"/>
      <c r="E36" s="5"/>
      <c r="F36" s="5" t="e">
        <f t="shared" si="0"/>
        <v>#NUM!</v>
      </c>
      <c r="G36" s="5">
        <f t="shared" si="1"/>
        <v>0</v>
      </c>
      <c r="H36" s="5">
        <f t="shared" si="2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"/>
      <c r="X36" s="1"/>
      <c r="Y36" s="5"/>
      <c r="Z36" s="5"/>
      <c r="AA36" s="17"/>
      <c r="AB36" s="17"/>
      <c r="AC36" s="5"/>
      <c r="AD36" s="5"/>
      <c r="AE36" s="5"/>
      <c r="AF36" s="5"/>
      <c r="AG36" s="5"/>
    </row>
    <row r="37" spans="2:33" ht="15" customHeight="1">
      <c r="B37" s="5">
        <v>32</v>
      </c>
      <c r="C37" s="27"/>
      <c r="D37" s="5"/>
      <c r="E37" s="5"/>
      <c r="F37" s="5" t="e">
        <f t="shared" si="0"/>
        <v>#NUM!</v>
      </c>
      <c r="G37" s="5">
        <f t="shared" si="1"/>
        <v>0</v>
      </c>
      <c r="H37" s="5">
        <f t="shared" si="2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7"/>
      <c r="AB37" s="17"/>
      <c r="AC37" s="5"/>
      <c r="AD37" s="5"/>
      <c r="AE37" s="5"/>
      <c r="AF37" s="5"/>
      <c r="AG37" s="5"/>
    </row>
    <row r="38" spans="2:33" ht="15" customHeight="1">
      <c r="B38" s="5">
        <v>33</v>
      </c>
      <c r="C38" s="27"/>
      <c r="D38" s="5"/>
      <c r="E38" s="5"/>
      <c r="F38" s="5" t="e">
        <f t="shared" ref="F38:F69" si="3">LARGE(I38:AG38,1)+LARGE(I38:AG38,2)+LARGE(I38:AG38,3)+LARGE(I38:AG38,4)+LARGE(I38:AG38,5)+LARGE(I38:AG38,6)+LARGE(I38:AG38,7)+LARGE(I38:AG38,8)</f>
        <v>#NUM!</v>
      </c>
      <c r="G38" s="5">
        <f t="shared" ref="G38:G69" si="4">SUM(I38:AG38)</f>
        <v>0</v>
      </c>
      <c r="H38" s="5">
        <f t="shared" ref="H38:H69" si="5">COUNT(I38:AG38)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"/>
      <c r="X38" s="1"/>
      <c r="Y38" s="5"/>
      <c r="Z38" s="5"/>
      <c r="AA38" s="17"/>
      <c r="AB38" s="17"/>
      <c r="AC38" s="5"/>
      <c r="AD38" s="5"/>
      <c r="AE38" s="5"/>
      <c r="AF38" s="5"/>
      <c r="AG38" s="5"/>
    </row>
    <row r="39" spans="2:33" ht="15" customHeight="1">
      <c r="B39" s="5">
        <v>34</v>
      </c>
      <c r="C39" s="27"/>
      <c r="D39" s="5"/>
      <c r="E39" s="5"/>
      <c r="F39" s="5" t="e">
        <f t="shared" si="3"/>
        <v>#NUM!</v>
      </c>
      <c r="G39" s="5">
        <f t="shared" si="4"/>
        <v>0</v>
      </c>
      <c r="H39" s="5">
        <f t="shared" si="5"/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7"/>
      <c r="AB39" s="17"/>
      <c r="AC39" s="5"/>
      <c r="AD39" s="5"/>
      <c r="AE39" s="5"/>
      <c r="AF39" s="5"/>
      <c r="AG39" s="5"/>
    </row>
    <row r="40" spans="2:33" ht="15" customHeight="1">
      <c r="B40" s="5">
        <v>35</v>
      </c>
      <c r="C40" s="27"/>
      <c r="D40" s="5"/>
      <c r="E40" s="5"/>
      <c r="F40" s="5" t="e">
        <f t="shared" si="3"/>
        <v>#NUM!</v>
      </c>
      <c r="G40" s="5">
        <f t="shared" si="4"/>
        <v>0</v>
      </c>
      <c r="H40" s="5">
        <f t="shared" si="5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17"/>
      <c r="AB40" s="17"/>
      <c r="AC40" s="5"/>
      <c r="AD40" s="5"/>
      <c r="AE40" s="5"/>
      <c r="AF40" s="5"/>
      <c r="AG40" s="5"/>
    </row>
    <row r="41" spans="2:33" ht="15" customHeight="1">
      <c r="B41" s="5">
        <v>36</v>
      </c>
      <c r="C41" s="27"/>
      <c r="D41" s="5"/>
      <c r="E41" s="5"/>
      <c r="F41" s="5" t="e">
        <f t="shared" si="3"/>
        <v>#NUM!</v>
      </c>
      <c r="G41" s="5">
        <f t="shared" si="4"/>
        <v>0</v>
      </c>
      <c r="H41" s="5">
        <f t="shared" si="5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"/>
      <c r="X41" s="1"/>
      <c r="Y41" s="5"/>
      <c r="Z41" s="5"/>
      <c r="AA41" s="17"/>
      <c r="AB41" s="17"/>
      <c r="AC41" s="5"/>
      <c r="AD41" s="5"/>
      <c r="AE41" s="5"/>
      <c r="AF41" s="5"/>
      <c r="AG41" s="5"/>
    </row>
    <row r="42" spans="2:33" ht="15" customHeight="1">
      <c r="B42" s="5">
        <v>37</v>
      </c>
      <c r="C42" s="27"/>
      <c r="D42" s="5"/>
      <c r="E42" s="5"/>
      <c r="F42" s="5" t="e">
        <f t="shared" si="3"/>
        <v>#NUM!</v>
      </c>
      <c r="G42" s="5">
        <f t="shared" si="4"/>
        <v>0</v>
      </c>
      <c r="H42" s="5">
        <f t="shared" si="5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"/>
      <c r="X42" s="1"/>
      <c r="Y42" s="5"/>
      <c r="Z42" s="5"/>
      <c r="AA42" s="17"/>
      <c r="AB42" s="17"/>
      <c r="AC42" s="5"/>
      <c r="AD42" s="5"/>
      <c r="AE42" s="5"/>
      <c r="AF42" s="5"/>
      <c r="AG42" s="5"/>
    </row>
    <row r="43" spans="2:33" ht="15" customHeight="1">
      <c r="B43" s="5">
        <v>38</v>
      </c>
      <c r="C43" s="27"/>
      <c r="D43" s="5"/>
      <c r="E43" s="5"/>
      <c r="F43" s="5" t="e">
        <f t="shared" si="3"/>
        <v>#NUM!</v>
      </c>
      <c r="G43" s="5">
        <f t="shared" si="4"/>
        <v>0</v>
      </c>
      <c r="H43" s="5">
        <f t="shared" si="5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"/>
      <c r="X43" s="1"/>
      <c r="Y43" s="5"/>
      <c r="Z43" s="5"/>
      <c r="AA43" s="17"/>
      <c r="AB43" s="17"/>
      <c r="AC43" s="5"/>
      <c r="AD43" s="5"/>
      <c r="AE43" s="5"/>
      <c r="AF43" s="5"/>
      <c r="AG43" s="5"/>
    </row>
    <row r="44" spans="2:33" ht="15" customHeight="1">
      <c r="B44" s="5">
        <v>39</v>
      </c>
      <c r="C44" s="27"/>
      <c r="D44" s="5"/>
      <c r="E44" s="5"/>
      <c r="F44" s="5" t="e">
        <f t="shared" si="3"/>
        <v>#NUM!</v>
      </c>
      <c r="G44" s="5">
        <f t="shared" si="4"/>
        <v>0</v>
      </c>
      <c r="H44" s="5">
        <f t="shared" si="5"/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17"/>
      <c r="AB44" s="17"/>
      <c r="AC44" s="5"/>
      <c r="AD44" s="5"/>
      <c r="AE44" s="5"/>
      <c r="AF44" s="5"/>
      <c r="AG44" s="5"/>
    </row>
    <row r="45" spans="2:33" ht="15" customHeight="1">
      <c r="B45" s="5">
        <v>40</v>
      </c>
      <c r="C45" s="27"/>
      <c r="D45" s="5"/>
      <c r="E45" s="5"/>
      <c r="F45" s="5" t="e">
        <f t="shared" si="3"/>
        <v>#NUM!</v>
      </c>
      <c r="G45" s="5">
        <f t="shared" si="4"/>
        <v>0</v>
      </c>
      <c r="H45" s="5">
        <f t="shared" si="5"/>
        <v>0</v>
      </c>
      <c r="I45" s="5"/>
      <c r="J45" s="5"/>
      <c r="K45" s="2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1"/>
      <c r="X45" s="1"/>
      <c r="Y45" s="5"/>
      <c r="Z45" s="5"/>
      <c r="AA45" s="17"/>
      <c r="AB45" s="17"/>
      <c r="AC45" s="5"/>
      <c r="AD45" s="5"/>
      <c r="AE45" s="5"/>
      <c r="AF45" s="5"/>
      <c r="AG45" s="5"/>
    </row>
    <row r="46" spans="2:33" ht="15" customHeight="1">
      <c r="B46" s="5">
        <v>41</v>
      </c>
      <c r="C46" s="27"/>
      <c r="D46" s="5"/>
      <c r="E46" s="5"/>
      <c r="F46" s="5" t="e">
        <f t="shared" si="3"/>
        <v>#NUM!</v>
      </c>
      <c r="G46" s="5">
        <f t="shared" si="4"/>
        <v>0</v>
      </c>
      <c r="H46" s="5">
        <f t="shared" si="5"/>
        <v>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17"/>
      <c r="AB46" s="17"/>
      <c r="AC46" s="5"/>
      <c r="AD46" s="5"/>
      <c r="AE46" s="5"/>
      <c r="AF46" s="5"/>
      <c r="AG46" s="5"/>
    </row>
    <row r="47" spans="2:33" ht="15" customHeight="1">
      <c r="B47" s="5">
        <v>42</v>
      </c>
      <c r="C47" s="27"/>
      <c r="D47" s="5"/>
      <c r="E47" s="5"/>
      <c r="F47" s="5" t="e">
        <f t="shared" si="3"/>
        <v>#NUM!</v>
      </c>
      <c r="G47" s="5">
        <f t="shared" si="4"/>
        <v>0</v>
      </c>
      <c r="H47" s="5">
        <f t="shared" si="5"/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7"/>
      <c r="AB47" s="17"/>
      <c r="AC47" s="5"/>
      <c r="AD47" s="5"/>
      <c r="AE47" s="5"/>
      <c r="AF47" s="5"/>
      <c r="AG47" s="5"/>
    </row>
    <row r="48" spans="2:33" ht="15" customHeight="1">
      <c r="B48" s="5">
        <v>43</v>
      </c>
      <c r="C48" s="27"/>
      <c r="D48" s="5"/>
      <c r="E48" s="5"/>
      <c r="F48" s="5" t="e">
        <f t="shared" si="3"/>
        <v>#NUM!</v>
      </c>
      <c r="G48" s="5">
        <f t="shared" si="4"/>
        <v>0</v>
      </c>
      <c r="H48" s="5">
        <f t="shared" si="5"/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17"/>
      <c r="AB48" s="17"/>
      <c r="AC48" s="5"/>
      <c r="AD48" s="5"/>
      <c r="AE48" s="5"/>
      <c r="AF48" s="5"/>
      <c r="AG48" s="5"/>
    </row>
    <row r="49" spans="2:33" ht="15" customHeight="1">
      <c r="B49" s="5">
        <v>44</v>
      </c>
      <c r="C49" s="27"/>
      <c r="D49" s="5"/>
      <c r="E49" s="5"/>
      <c r="F49" s="5" t="e">
        <f t="shared" si="3"/>
        <v>#NUM!</v>
      </c>
      <c r="G49" s="5">
        <f t="shared" si="4"/>
        <v>0</v>
      </c>
      <c r="H49" s="5">
        <f t="shared" si="5"/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17"/>
      <c r="AB49" s="17"/>
      <c r="AC49" s="5"/>
      <c r="AD49" s="5"/>
      <c r="AE49" s="5"/>
      <c r="AF49" s="5"/>
      <c r="AG49" s="5"/>
    </row>
    <row r="50" spans="2:33" ht="15" customHeight="1">
      <c r="B50" s="5">
        <v>45</v>
      </c>
      <c r="C50" s="27"/>
      <c r="D50" s="5"/>
      <c r="E50" s="5"/>
      <c r="F50" s="5" t="e">
        <f t="shared" si="3"/>
        <v>#NUM!</v>
      </c>
      <c r="G50" s="5">
        <f t="shared" si="4"/>
        <v>0</v>
      </c>
      <c r="H50" s="5">
        <f t="shared" si="5"/>
        <v>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17"/>
      <c r="AB50" s="17"/>
      <c r="AC50" s="5"/>
      <c r="AD50" s="5"/>
      <c r="AE50" s="5"/>
      <c r="AF50" s="5"/>
      <c r="AG50" s="5"/>
    </row>
    <row r="51" spans="2:33" ht="15" customHeight="1">
      <c r="B51" s="5">
        <v>46</v>
      </c>
      <c r="C51" s="27"/>
      <c r="D51" s="5"/>
      <c r="E51" s="5"/>
      <c r="F51" s="5" t="e">
        <f t="shared" si="3"/>
        <v>#NUM!</v>
      </c>
      <c r="G51" s="5">
        <f t="shared" si="4"/>
        <v>0</v>
      </c>
      <c r="H51" s="5">
        <f t="shared" si="5"/>
        <v>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17"/>
      <c r="AB51" s="17"/>
      <c r="AC51" s="5"/>
      <c r="AD51" s="5"/>
      <c r="AE51" s="5"/>
      <c r="AF51" s="5"/>
      <c r="AG51" s="5"/>
    </row>
    <row r="52" spans="2:33" ht="15" customHeight="1">
      <c r="B52" s="5">
        <v>47</v>
      </c>
      <c r="C52" s="27"/>
      <c r="D52" s="5"/>
      <c r="E52" s="5"/>
      <c r="F52" s="5" t="e">
        <f t="shared" si="3"/>
        <v>#NUM!</v>
      </c>
      <c r="G52" s="5">
        <f t="shared" si="4"/>
        <v>0</v>
      </c>
      <c r="H52" s="5">
        <f t="shared" si="5"/>
        <v>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17"/>
      <c r="AB52" s="17"/>
      <c r="AC52" s="5"/>
      <c r="AD52" s="5"/>
      <c r="AE52" s="5"/>
      <c r="AF52" s="5"/>
      <c r="AG52" s="5"/>
    </row>
    <row r="53" spans="2:33" ht="15" customHeight="1">
      <c r="B53" s="5">
        <v>48</v>
      </c>
      <c r="C53" s="27"/>
      <c r="D53" s="5"/>
      <c r="E53" s="5"/>
      <c r="F53" s="5" t="e">
        <f t="shared" si="3"/>
        <v>#NUM!</v>
      </c>
      <c r="G53" s="5">
        <f t="shared" si="4"/>
        <v>0</v>
      </c>
      <c r="H53" s="5">
        <f t="shared" si="5"/>
        <v>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17"/>
      <c r="AB53" s="17"/>
      <c r="AC53" s="5"/>
      <c r="AD53" s="5"/>
      <c r="AE53" s="5"/>
      <c r="AF53" s="5"/>
      <c r="AG53" s="5"/>
    </row>
    <row r="54" spans="2:33" ht="15" customHeight="1">
      <c r="B54" s="5">
        <v>49</v>
      </c>
      <c r="C54" s="27"/>
      <c r="D54" s="5"/>
      <c r="E54" s="5"/>
      <c r="F54" s="5" t="e">
        <f t="shared" si="3"/>
        <v>#NUM!</v>
      </c>
      <c r="G54" s="5">
        <f t="shared" si="4"/>
        <v>0</v>
      </c>
      <c r="H54" s="5">
        <f t="shared" si="5"/>
        <v>0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17"/>
      <c r="AB54" s="17"/>
      <c r="AC54" s="5"/>
      <c r="AD54" s="5"/>
      <c r="AE54" s="5"/>
      <c r="AF54" s="5"/>
      <c r="AG54" s="5"/>
    </row>
    <row r="55" spans="2:33" ht="15" customHeight="1">
      <c r="B55" s="5">
        <v>50</v>
      </c>
      <c r="C55" s="27"/>
      <c r="D55" s="5"/>
      <c r="E55" s="5"/>
      <c r="F55" s="5" t="e">
        <f t="shared" si="3"/>
        <v>#NUM!</v>
      </c>
      <c r="G55" s="5">
        <f t="shared" si="4"/>
        <v>0</v>
      </c>
      <c r="H55" s="5">
        <f t="shared" si="5"/>
        <v>0</v>
      </c>
      <c r="I55" s="5"/>
      <c r="J55" s="5"/>
      <c r="K55" s="2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17"/>
      <c r="AB55" s="17"/>
      <c r="AC55" s="5"/>
      <c r="AD55" s="5"/>
      <c r="AE55" s="5"/>
      <c r="AF55" s="5"/>
      <c r="AG55" s="5"/>
    </row>
    <row r="56" spans="2:33" ht="15" customHeight="1">
      <c r="B56" s="5">
        <v>51</v>
      </c>
      <c r="C56" s="27"/>
      <c r="D56" s="5"/>
      <c r="E56" s="5"/>
      <c r="F56" s="5" t="e">
        <f t="shared" si="3"/>
        <v>#NUM!</v>
      </c>
      <c r="G56" s="5">
        <f t="shared" si="4"/>
        <v>0</v>
      </c>
      <c r="H56" s="5">
        <f t="shared" si="5"/>
        <v>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17"/>
      <c r="AB56" s="17"/>
      <c r="AC56" s="5"/>
      <c r="AD56" s="5"/>
      <c r="AE56" s="5"/>
      <c r="AF56" s="5"/>
      <c r="AG56" s="5"/>
    </row>
    <row r="57" spans="2:33" ht="15" customHeight="1">
      <c r="B57" s="5">
        <v>52</v>
      </c>
      <c r="C57" s="27"/>
      <c r="D57" s="5"/>
      <c r="E57" s="5"/>
      <c r="F57" s="5" t="e">
        <f t="shared" si="3"/>
        <v>#NUM!</v>
      </c>
      <c r="G57" s="5">
        <f t="shared" si="4"/>
        <v>0</v>
      </c>
      <c r="H57" s="5">
        <f t="shared" si="5"/>
        <v>0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4"/>
      <c r="AA57" s="17"/>
      <c r="AB57" s="17"/>
      <c r="AC57" s="5"/>
      <c r="AD57" s="5"/>
      <c r="AE57" s="5"/>
      <c r="AF57" s="5"/>
      <c r="AG57" s="5"/>
    </row>
    <row r="58" spans="2:33" ht="15" customHeight="1">
      <c r="B58" s="5">
        <v>53</v>
      </c>
      <c r="C58" s="27"/>
      <c r="D58" s="5"/>
      <c r="E58" s="5"/>
      <c r="F58" s="5" t="e">
        <f t="shared" si="3"/>
        <v>#NUM!</v>
      </c>
      <c r="G58" s="5">
        <f t="shared" si="4"/>
        <v>0</v>
      </c>
      <c r="H58" s="5">
        <f t="shared" si="5"/>
        <v>0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17"/>
      <c r="AB58" s="17"/>
      <c r="AC58" s="5"/>
      <c r="AD58" s="5"/>
      <c r="AE58" s="5"/>
      <c r="AF58" s="5"/>
      <c r="AG58" s="5"/>
    </row>
    <row r="59" spans="2:33" ht="15" customHeight="1">
      <c r="B59" s="5">
        <v>54</v>
      </c>
      <c r="C59" s="27"/>
      <c r="D59" s="5"/>
      <c r="E59" s="5"/>
      <c r="F59" s="5" t="e">
        <f t="shared" si="3"/>
        <v>#NUM!</v>
      </c>
      <c r="G59" s="5">
        <f t="shared" si="4"/>
        <v>0</v>
      </c>
      <c r="H59" s="5">
        <f t="shared" si="5"/>
        <v>0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17"/>
      <c r="AB59" s="17"/>
      <c r="AC59" s="5"/>
      <c r="AD59" s="5"/>
      <c r="AE59" s="5"/>
      <c r="AF59" s="5"/>
      <c r="AG59" s="5"/>
    </row>
    <row r="60" spans="2:33" ht="15" customHeight="1">
      <c r="B60" s="5">
        <v>55</v>
      </c>
      <c r="C60" s="27"/>
      <c r="D60" s="5"/>
      <c r="E60" s="5"/>
      <c r="F60" s="5" t="e">
        <f t="shared" si="3"/>
        <v>#NUM!</v>
      </c>
      <c r="G60" s="5">
        <f t="shared" si="4"/>
        <v>0</v>
      </c>
      <c r="H60" s="5">
        <f t="shared" si="5"/>
        <v>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17"/>
      <c r="AB60" s="17"/>
      <c r="AC60" s="5"/>
      <c r="AD60" s="5"/>
      <c r="AE60" s="5"/>
      <c r="AF60" s="5"/>
      <c r="AG60" s="5"/>
    </row>
    <row r="61" spans="2:33" ht="15" customHeight="1">
      <c r="B61" s="5">
        <v>56</v>
      </c>
      <c r="C61" s="27"/>
      <c r="D61" s="5"/>
      <c r="E61" s="5"/>
      <c r="F61" s="5" t="e">
        <f t="shared" si="3"/>
        <v>#NUM!</v>
      </c>
      <c r="G61" s="5">
        <f t="shared" si="4"/>
        <v>0</v>
      </c>
      <c r="H61" s="5">
        <f t="shared" si="5"/>
        <v>0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17"/>
      <c r="AB61" s="17"/>
      <c r="AC61" s="5"/>
      <c r="AD61" s="5"/>
      <c r="AE61" s="5"/>
      <c r="AF61" s="5"/>
      <c r="AG61" s="5"/>
    </row>
    <row r="62" spans="2:33" ht="15" customHeight="1">
      <c r="B62" s="5">
        <v>57</v>
      </c>
      <c r="C62" s="27"/>
      <c r="D62" s="5"/>
      <c r="E62" s="5"/>
      <c r="F62" s="5" t="e">
        <f t="shared" si="3"/>
        <v>#NUM!</v>
      </c>
      <c r="G62" s="5">
        <f t="shared" si="4"/>
        <v>0</v>
      </c>
      <c r="H62" s="5">
        <f t="shared" si="5"/>
        <v>0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17"/>
      <c r="AB62" s="17"/>
      <c r="AC62" s="5"/>
      <c r="AD62" s="5"/>
      <c r="AE62" s="5"/>
      <c r="AF62" s="5"/>
      <c r="AG62" s="5"/>
    </row>
    <row r="63" spans="2:33" ht="15" customHeight="1">
      <c r="B63" s="5">
        <v>58</v>
      </c>
      <c r="C63" s="28"/>
      <c r="D63" s="5"/>
      <c r="E63" s="21"/>
      <c r="F63" s="5" t="e">
        <f t="shared" si="3"/>
        <v>#NUM!</v>
      </c>
      <c r="G63" s="5">
        <f t="shared" si="4"/>
        <v>0</v>
      </c>
      <c r="H63" s="5">
        <f t="shared" si="5"/>
        <v>0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17"/>
      <c r="AB63" s="17"/>
      <c r="AC63" s="5"/>
      <c r="AD63" s="5"/>
      <c r="AE63" s="5"/>
      <c r="AF63" s="5"/>
      <c r="AG63" s="5"/>
    </row>
    <row r="64" spans="2:33" ht="15" customHeight="1">
      <c r="B64" s="5">
        <v>59</v>
      </c>
      <c r="C64" s="27"/>
      <c r="D64" s="5"/>
      <c r="E64" s="5"/>
      <c r="F64" s="5" t="e">
        <f t="shared" si="3"/>
        <v>#NUM!</v>
      </c>
      <c r="G64" s="5">
        <f t="shared" si="4"/>
        <v>0</v>
      </c>
      <c r="H64" s="5">
        <f t="shared" si="5"/>
        <v>0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17"/>
      <c r="AB64" s="17"/>
      <c r="AC64" s="5"/>
      <c r="AD64" s="5"/>
      <c r="AE64" s="5"/>
      <c r="AF64" s="5"/>
      <c r="AG64" s="5"/>
    </row>
    <row r="65" spans="2:33" ht="15" customHeight="1">
      <c r="B65" s="5">
        <v>60</v>
      </c>
      <c r="C65" s="27"/>
      <c r="D65" s="5"/>
      <c r="E65" s="5"/>
      <c r="F65" s="5" t="e">
        <f t="shared" si="3"/>
        <v>#NUM!</v>
      </c>
      <c r="G65" s="5">
        <f t="shared" si="4"/>
        <v>0</v>
      </c>
      <c r="H65" s="5">
        <f t="shared" si="5"/>
        <v>0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24"/>
      <c r="X65" s="24"/>
      <c r="Y65" s="5"/>
      <c r="Z65" s="5"/>
      <c r="AA65" s="17"/>
      <c r="AB65" s="17"/>
      <c r="AC65" s="5"/>
      <c r="AD65" s="5"/>
      <c r="AE65" s="5"/>
      <c r="AF65" s="5"/>
      <c r="AG65" s="5"/>
    </row>
    <row r="66" spans="2:33" ht="15" customHeight="1">
      <c r="B66" s="5">
        <v>61</v>
      </c>
      <c r="C66" s="28"/>
      <c r="D66" s="5"/>
      <c r="E66" s="21"/>
      <c r="F66" s="5" t="e">
        <f t="shared" si="3"/>
        <v>#NUM!</v>
      </c>
      <c r="G66" s="5">
        <f t="shared" si="4"/>
        <v>0</v>
      </c>
      <c r="H66" s="5">
        <f t="shared" si="5"/>
        <v>0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17"/>
      <c r="AB66" s="17"/>
      <c r="AC66" s="5"/>
      <c r="AD66" s="5"/>
      <c r="AE66" s="5"/>
      <c r="AF66" s="5"/>
      <c r="AG66" s="5"/>
    </row>
    <row r="67" spans="2:33" ht="15" customHeight="1">
      <c r="B67" s="5">
        <v>62</v>
      </c>
      <c r="C67" s="27"/>
      <c r="D67" s="5"/>
      <c r="E67" s="5"/>
      <c r="F67" s="5" t="e">
        <f t="shared" si="3"/>
        <v>#NUM!</v>
      </c>
      <c r="G67" s="5">
        <f t="shared" si="4"/>
        <v>0</v>
      </c>
      <c r="H67" s="5">
        <f t="shared" si="5"/>
        <v>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17"/>
      <c r="AB67" s="17"/>
      <c r="AC67" s="5"/>
      <c r="AD67" s="5"/>
      <c r="AE67" s="5"/>
      <c r="AF67" s="5"/>
      <c r="AG67" s="5"/>
    </row>
    <row r="68" spans="2:33" ht="15" customHeight="1">
      <c r="B68" s="5">
        <v>63</v>
      </c>
      <c r="C68" s="27"/>
      <c r="D68" s="5"/>
      <c r="E68" s="5"/>
      <c r="F68" s="5" t="e">
        <f t="shared" si="3"/>
        <v>#NUM!</v>
      </c>
      <c r="G68" s="5">
        <f t="shared" si="4"/>
        <v>0</v>
      </c>
      <c r="H68" s="5">
        <f t="shared" si="5"/>
        <v>0</v>
      </c>
      <c r="I68" s="5"/>
      <c r="J68" s="5"/>
      <c r="K68" s="2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4"/>
      <c r="AA68" s="17"/>
      <c r="AB68" s="17"/>
      <c r="AC68" s="5"/>
      <c r="AD68" s="5"/>
      <c r="AE68" s="5"/>
      <c r="AF68" s="5"/>
      <c r="AG68" s="5"/>
    </row>
    <row r="69" spans="2:33" ht="15" customHeight="1">
      <c r="B69" s="5">
        <v>64</v>
      </c>
      <c r="C69" s="27"/>
      <c r="D69" s="5"/>
      <c r="E69" s="5"/>
      <c r="F69" s="5" t="e">
        <f t="shared" si="3"/>
        <v>#NUM!</v>
      </c>
      <c r="G69" s="5">
        <f t="shared" si="4"/>
        <v>0</v>
      </c>
      <c r="H69" s="5">
        <f t="shared" si="5"/>
        <v>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17"/>
      <c r="AB69" s="17"/>
      <c r="AC69" s="5"/>
      <c r="AD69" s="5"/>
      <c r="AE69" s="5"/>
      <c r="AF69" s="5"/>
      <c r="AG69" s="5"/>
    </row>
    <row r="70" spans="2:33" ht="15" customHeight="1">
      <c r="B70" s="5">
        <v>65</v>
      </c>
      <c r="C70" s="28"/>
      <c r="D70" s="5"/>
      <c r="E70" s="21"/>
      <c r="F70" s="5" t="e">
        <f t="shared" ref="F70:F91" si="6">LARGE(I70:AG70,1)+LARGE(I70:AG70,2)+LARGE(I70:AG70,3)+LARGE(I70:AG70,4)+LARGE(I70:AG70,5)+LARGE(I70:AG70,6)+LARGE(I70:AG70,7)+LARGE(I70:AG70,8)</f>
        <v>#NUM!</v>
      </c>
      <c r="G70" s="5">
        <f t="shared" ref="G70:G91" si="7">SUM(I70:AG70)</f>
        <v>0</v>
      </c>
      <c r="H70" s="5">
        <f t="shared" ref="H70:H91" si="8">COUNT(I70:AG70)</f>
        <v>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17"/>
      <c r="AB70" s="17"/>
      <c r="AC70" s="5"/>
      <c r="AD70" s="5"/>
      <c r="AE70" s="5"/>
      <c r="AF70" s="5"/>
      <c r="AG70" s="5"/>
    </row>
    <row r="71" spans="2:33" ht="15" customHeight="1">
      <c r="B71" s="5">
        <v>66</v>
      </c>
      <c r="C71" s="27"/>
      <c r="D71" s="5"/>
      <c r="E71" s="5"/>
      <c r="F71" s="5" t="e">
        <f t="shared" si="6"/>
        <v>#NUM!</v>
      </c>
      <c r="G71" s="5">
        <f t="shared" si="7"/>
        <v>0</v>
      </c>
      <c r="H71" s="5">
        <f t="shared" si="8"/>
        <v>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17"/>
      <c r="AB71" s="17"/>
      <c r="AC71" s="5"/>
      <c r="AD71" s="5"/>
      <c r="AE71" s="5"/>
      <c r="AF71" s="5"/>
      <c r="AG71" s="5"/>
    </row>
    <row r="72" spans="2:33" ht="15" customHeight="1">
      <c r="B72" s="5">
        <v>67</v>
      </c>
      <c r="C72" s="27"/>
      <c r="D72" s="5"/>
      <c r="E72" s="5"/>
      <c r="F72" s="5" t="e">
        <f t="shared" si="6"/>
        <v>#NUM!</v>
      </c>
      <c r="G72" s="5">
        <f t="shared" si="7"/>
        <v>0</v>
      </c>
      <c r="H72" s="5">
        <f t="shared" si="8"/>
        <v>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17"/>
      <c r="AB72" s="17"/>
      <c r="AC72" s="5"/>
      <c r="AD72" s="5"/>
      <c r="AE72" s="5"/>
      <c r="AF72" s="5"/>
      <c r="AG72" s="5"/>
    </row>
    <row r="73" spans="2:33" ht="15" customHeight="1">
      <c r="B73" s="5">
        <v>68</v>
      </c>
      <c r="C73" s="27"/>
      <c r="D73" s="5"/>
      <c r="E73" s="5"/>
      <c r="F73" s="5" t="e">
        <f t="shared" si="6"/>
        <v>#NUM!</v>
      </c>
      <c r="G73" s="5">
        <f t="shared" si="7"/>
        <v>0</v>
      </c>
      <c r="H73" s="5">
        <f t="shared" si="8"/>
        <v>0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17"/>
      <c r="AB73" s="17"/>
      <c r="AC73" s="5"/>
      <c r="AD73" s="5"/>
      <c r="AE73" s="5"/>
      <c r="AF73" s="5"/>
      <c r="AG73" s="5"/>
    </row>
    <row r="74" spans="2:33" ht="15" customHeight="1">
      <c r="B74" s="5">
        <v>69</v>
      </c>
      <c r="C74" s="27"/>
      <c r="D74" s="5"/>
      <c r="E74" s="5"/>
      <c r="F74" s="5" t="e">
        <f t="shared" si="6"/>
        <v>#NUM!</v>
      </c>
      <c r="G74" s="5">
        <f t="shared" si="7"/>
        <v>0</v>
      </c>
      <c r="H74" s="5">
        <f t="shared" si="8"/>
        <v>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17"/>
      <c r="AB74" s="17"/>
      <c r="AC74" s="5"/>
      <c r="AD74" s="5"/>
      <c r="AE74" s="5"/>
      <c r="AF74" s="5"/>
      <c r="AG74" s="5"/>
    </row>
    <row r="75" spans="2:33" ht="15" customHeight="1">
      <c r="B75" s="5">
        <v>70</v>
      </c>
      <c r="C75" s="27"/>
      <c r="D75" s="5"/>
      <c r="E75" s="5"/>
      <c r="F75" s="5" t="e">
        <f t="shared" si="6"/>
        <v>#NUM!</v>
      </c>
      <c r="G75" s="5">
        <f t="shared" si="7"/>
        <v>0</v>
      </c>
      <c r="H75" s="5">
        <f t="shared" si="8"/>
        <v>0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17"/>
      <c r="AB75" s="17"/>
      <c r="AC75" s="5"/>
      <c r="AD75" s="5"/>
      <c r="AE75" s="5"/>
      <c r="AF75" s="5"/>
      <c r="AG75" s="5"/>
    </row>
    <row r="76" spans="2:33" ht="15" customHeight="1">
      <c r="B76" s="5">
        <v>71</v>
      </c>
      <c r="C76" s="27"/>
      <c r="D76" s="5"/>
      <c r="E76" s="5"/>
      <c r="F76" s="5" t="e">
        <f t="shared" si="6"/>
        <v>#NUM!</v>
      </c>
      <c r="G76" s="5">
        <f t="shared" si="7"/>
        <v>0</v>
      </c>
      <c r="H76" s="5">
        <f t="shared" si="8"/>
        <v>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17"/>
      <c r="AB76" s="17"/>
      <c r="AC76" s="5"/>
      <c r="AD76" s="5"/>
      <c r="AE76" s="5"/>
      <c r="AF76" s="5"/>
      <c r="AG76" s="5"/>
    </row>
    <row r="77" spans="2:33" ht="15" customHeight="1">
      <c r="B77" s="5">
        <v>72</v>
      </c>
      <c r="C77" s="27"/>
      <c r="D77" s="5"/>
      <c r="E77" s="5"/>
      <c r="F77" s="5" t="e">
        <f t="shared" si="6"/>
        <v>#NUM!</v>
      </c>
      <c r="G77" s="5">
        <f t="shared" si="7"/>
        <v>0</v>
      </c>
      <c r="H77" s="5">
        <f t="shared" si="8"/>
        <v>0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17"/>
      <c r="AB77" s="17"/>
      <c r="AC77" s="5"/>
      <c r="AD77" s="5"/>
      <c r="AE77" s="5"/>
      <c r="AF77" s="5"/>
      <c r="AG77" s="5"/>
    </row>
    <row r="78" spans="2:33" ht="15" customHeight="1">
      <c r="B78" s="5">
        <v>73</v>
      </c>
      <c r="C78" s="27"/>
      <c r="D78" s="5"/>
      <c r="E78" s="5"/>
      <c r="F78" s="5" t="e">
        <f t="shared" si="6"/>
        <v>#NUM!</v>
      </c>
      <c r="G78" s="5">
        <f t="shared" si="7"/>
        <v>0</v>
      </c>
      <c r="H78" s="5">
        <f t="shared" si="8"/>
        <v>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17"/>
      <c r="AB78" s="17"/>
      <c r="AC78" s="5"/>
      <c r="AD78" s="5"/>
      <c r="AE78" s="5"/>
      <c r="AF78" s="5"/>
      <c r="AG78" s="5"/>
    </row>
    <row r="79" spans="2:33" ht="15" customHeight="1">
      <c r="B79" s="5">
        <v>74</v>
      </c>
      <c r="C79" s="27"/>
      <c r="D79" s="5"/>
      <c r="E79" s="5"/>
      <c r="F79" s="5" t="e">
        <f t="shared" si="6"/>
        <v>#NUM!</v>
      </c>
      <c r="G79" s="5">
        <f t="shared" si="7"/>
        <v>0</v>
      </c>
      <c r="H79" s="5">
        <f t="shared" si="8"/>
        <v>0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17"/>
      <c r="AB79" s="17"/>
      <c r="AC79" s="5"/>
      <c r="AD79" s="5"/>
      <c r="AE79" s="5"/>
      <c r="AF79" s="5"/>
      <c r="AG79" s="5"/>
    </row>
    <row r="80" spans="2:33" ht="15" customHeight="1">
      <c r="B80" s="5">
        <v>75</v>
      </c>
      <c r="C80" s="27"/>
      <c r="D80" s="5"/>
      <c r="E80" s="5"/>
      <c r="F80" s="5" t="e">
        <f t="shared" si="6"/>
        <v>#NUM!</v>
      </c>
      <c r="G80" s="5">
        <f t="shared" si="7"/>
        <v>0</v>
      </c>
      <c r="H80" s="5">
        <f t="shared" si="8"/>
        <v>0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17"/>
      <c r="AB80" s="17"/>
      <c r="AC80" s="5"/>
      <c r="AD80" s="5"/>
      <c r="AE80" s="5"/>
      <c r="AF80" s="5"/>
      <c r="AG80" s="5"/>
    </row>
    <row r="81" spans="2:33" ht="15" customHeight="1">
      <c r="B81" s="5">
        <v>76</v>
      </c>
      <c r="C81" s="27"/>
      <c r="D81" s="5"/>
      <c r="E81" s="5"/>
      <c r="F81" s="5" t="e">
        <f t="shared" si="6"/>
        <v>#NUM!</v>
      </c>
      <c r="G81" s="5">
        <f t="shared" si="7"/>
        <v>0</v>
      </c>
      <c r="H81" s="5">
        <f t="shared" si="8"/>
        <v>0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17"/>
      <c r="AB81" s="17"/>
      <c r="AC81" s="5"/>
      <c r="AD81" s="5"/>
      <c r="AE81" s="5"/>
      <c r="AF81" s="5"/>
      <c r="AG81" s="5"/>
    </row>
    <row r="82" spans="2:33" ht="15" customHeight="1">
      <c r="B82" s="5">
        <v>77</v>
      </c>
      <c r="C82" s="27"/>
      <c r="D82" s="5"/>
      <c r="E82" s="5"/>
      <c r="F82" s="5" t="e">
        <f t="shared" si="6"/>
        <v>#NUM!</v>
      </c>
      <c r="G82" s="5">
        <f t="shared" si="7"/>
        <v>0</v>
      </c>
      <c r="H82" s="5">
        <f t="shared" si="8"/>
        <v>0</v>
      </c>
      <c r="I82" s="5"/>
      <c r="J82" s="5"/>
      <c r="K82" s="2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17"/>
      <c r="AB82" s="17"/>
      <c r="AC82" s="5"/>
      <c r="AD82" s="5"/>
      <c r="AE82" s="5"/>
      <c r="AF82" s="5"/>
      <c r="AG82" s="5"/>
    </row>
    <row r="83" spans="2:33" ht="15" customHeight="1">
      <c r="B83" s="5">
        <v>78</v>
      </c>
      <c r="C83" s="28"/>
      <c r="D83" s="5"/>
      <c r="E83" s="21"/>
      <c r="F83" s="5" t="e">
        <f t="shared" si="6"/>
        <v>#NUM!</v>
      </c>
      <c r="G83" s="5">
        <f t="shared" si="7"/>
        <v>0</v>
      </c>
      <c r="H83" s="5">
        <f t="shared" si="8"/>
        <v>0</v>
      </c>
      <c r="I83" s="5"/>
      <c r="J83" s="5"/>
      <c r="K83" s="2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17"/>
      <c r="AB83" s="17"/>
      <c r="AC83" s="5"/>
      <c r="AD83" s="5"/>
      <c r="AE83" s="5"/>
      <c r="AF83" s="5"/>
      <c r="AG83" s="5"/>
    </row>
    <row r="84" spans="2:33" ht="15" customHeight="1">
      <c r="B84" s="5">
        <v>79</v>
      </c>
      <c r="C84" s="28"/>
      <c r="D84" s="5"/>
      <c r="E84" s="21"/>
      <c r="F84" s="5" t="e">
        <f t="shared" si="6"/>
        <v>#NUM!</v>
      </c>
      <c r="G84" s="5">
        <f t="shared" si="7"/>
        <v>0</v>
      </c>
      <c r="H84" s="5">
        <f t="shared" si="8"/>
        <v>0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4"/>
      <c r="AA84" s="17"/>
      <c r="AB84" s="17"/>
      <c r="AC84" s="5"/>
      <c r="AD84" s="5"/>
      <c r="AE84" s="5"/>
      <c r="AF84" s="5"/>
      <c r="AG84" s="5"/>
    </row>
    <row r="85" spans="2:33" ht="15" customHeight="1">
      <c r="B85" s="5">
        <v>80</v>
      </c>
      <c r="C85" s="27"/>
      <c r="D85" s="5"/>
      <c r="E85" s="5"/>
      <c r="F85" s="5" t="e">
        <f t="shared" si="6"/>
        <v>#NUM!</v>
      </c>
      <c r="G85" s="5">
        <f t="shared" si="7"/>
        <v>0</v>
      </c>
      <c r="H85" s="5">
        <f t="shared" si="8"/>
        <v>0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17"/>
      <c r="AB85" s="17"/>
      <c r="AC85" s="5"/>
      <c r="AD85" s="5"/>
      <c r="AE85" s="5"/>
      <c r="AF85" s="5"/>
      <c r="AG85" s="5"/>
    </row>
    <row r="86" spans="2:33" ht="15" customHeight="1">
      <c r="B86" s="5">
        <v>81</v>
      </c>
      <c r="C86" s="27"/>
      <c r="D86" s="5"/>
      <c r="E86" s="5"/>
      <c r="F86" s="5" t="e">
        <f t="shared" si="6"/>
        <v>#NUM!</v>
      </c>
      <c r="G86" s="5">
        <f t="shared" si="7"/>
        <v>0</v>
      </c>
      <c r="H86" s="5">
        <f t="shared" si="8"/>
        <v>0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4"/>
      <c r="AA86" s="17"/>
      <c r="AB86" s="17"/>
      <c r="AC86" s="5"/>
      <c r="AD86" s="5"/>
      <c r="AE86" s="5"/>
      <c r="AF86" s="5"/>
      <c r="AG86" s="5"/>
    </row>
    <row r="87" spans="2:33" ht="15" customHeight="1">
      <c r="B87" s="5">
        <v>82</v>
      </c>
      <c r="C87" s="28"/>
      <c r="D87" s="5"/>
      <c r="E87" s="21"/>
      <c r="F87" s="5" t="e">
        <f t="shared" si="6"/>
        <v>#NUM!</v>
      </c>
      <c r="G87" s="5">
        <f t="shared" si="7"/>
        <v>0</v>
      </c>
      <c r="H87" s="5">
        <f t="shared" si="8"/>
        <v>0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4"/>
      <c r="AA87" s="17"/>
      <c r="AB87" s="17"/>
      <c r="AC87" s="5"/>
      <c r="AD87" s="5"/>
      <c r="AE87" s="5"/>
      <c r="AF87" s="5"/>
      <c r="AG87" s="5"/>
    </row>
    <row r="88" spans="2:33" ht="15" customHeight="1">
      <c r="B88" s="5">
        <v>83</v>
      </c>
      <c r="C88" s="27"/>
      <c r="D88" s="5"/>
      <c r="E88" s="5"/>
      <c r="F88" s="5" t="e">
        <f t="shared" si="6"/>
        <v>#NUM!</v>
      </c>
      <c r="G88" s="5">
        <f t="shared" si="7"/>
        <v>0</v>
      </c>
      <c r="H88" s="5">
        <f t="shared" si="8"/>
        <v>0</v>
      </c>
      <c r="I88" s="5"/>
      <c r="J88" s="5"/>
      <c r="K88" s="2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4"/>
      <c r="AA88" s="17"/>
      <c r="AB88" s="17"/>
      <c r="AC88" s="5"/>
      <c r="AD88" s="5"/>
      <c r="AE88" s="5"/>
      <c r="AF88" s="5"/>
      <c r="AG88" s="5"/>
    </row>
    <row r="89" spans="2:33" ht="15" customHeight="1">
      <c r="B89" s="5">
        <v>84</v>
      </c>
      <c r="C89" s="27"/>
      <c r="D89" s="5"/>
      <c r="E89" s="5"/>
      <c r="F89" s="5" t="e">
        <f t="shared" si="6"/>
        <v>#NUM!</v>
      </c>
      <c r="G89" s="5">
        <f t="shared" si="7"/>
        <v>0</v>
      </c>
      <c r="H89" s="5">
        <f t="shared" si="8"/>
        <v>0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17"/>
      <c r="AB89" s="17"/>
      <c r="AC89" s="5"/>
      <c r="AD89" s="5"/>
      <c r="AE89" s="5"/>
      <c r="AF89" s="5"/>
      <c r="AG89" s="5"/>
    </row>
    <row r="90" spans="2:33" ht="15" customHeight="1">
      <c r="B90" s="5">
        <v>85</v>
      </c>
      <c r="C90" s="27"/>
      <c r="D90" s="5"/>
      <c r="E90" s="5"/>
      <c r="F90" s="5" t="e">
        <f t="shared" si="6"/>
        <v>#NUM!</v>
      </c>
      <c r="G90" s="5">
        <f t="shared" si="7"/>
        <v>0</v>
      </c>
      <c r="H90" s="5">
        <f t="shared" si="8"/>
        <v>0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17"/>
      <c r="AB90" s="17"/>
      <c r="AC90" s="5"/>
      <c r="AD90" s="5"/>
      <c r="AE90" s="5"/>
      <c r="AF90" s="5"/>
      <c r="AG90" s="5"/>
    </row>
    <row r="91" spans="2:33" ht="15" customHeight="1" thickBot="1">
      <c r="B91" s="13">
        <v>86</v>
      </c>
      <c r="C91" s="44"/>
      <c r="D91" s="13"/>
      <c r="E91" s="13"/>
      <c r="F91" s="13" t="e">
        <f t="shared" si="6"/>
        <v>#NUM!</v>
      </c>
      <c r="G91" s="13">
        <f t="shared" si="7"/>
        <v>0</v>
      </c>
      <c r="H91" s="13">
        <f t="shared" si="8"/>
        <v>0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45"/>
      <c r="AA91" s="30"/>
      <c r="AB91" s="30"/>
      <c r="AC91" s="13"/>
      <c r="AD91" s="13"/>
      <c r="AE91" s="13"/>
      <c r="AF91" s="13"/>
      <c r="AG91" s="13"/>
    </row>
    <row r="92" spans="2:33"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2:33"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2:33"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2:33"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2:33"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2:27"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2:27"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2:27"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2:27"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2:27"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2:27"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2:27"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2:27"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2:27"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2:27"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2:27"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2:27"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2:27"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2:27"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2:27"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2:27"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2:27"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2:27"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2:27"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2:27"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2:27"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2:27"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2:27"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2:27"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2:27"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2:27"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2:27">
      <c r="B123" s="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2:27">
      <c r="B124" s="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2:27">
      <c r="B125" s="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27">
      <c r="B126" s="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2:27"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2:27"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2:27"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2:27"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2:27"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2:27"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2:27"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2:27"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2:27"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2:27"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2:27"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2:27"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2:27"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2:27"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2:27"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2:27"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2:27"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2:27"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2:27"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2:27"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2:27"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2:27"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2:27"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2:27"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2:27"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2:27"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2:27"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2:27"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2:27"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2:27"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2:27"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2:27"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2:27"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2:27"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2:27"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2:27"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2:27"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2:27"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27"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2:27"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2:27"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2:27"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2:27">
      <c r="B169" s="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2:27"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2:27"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</sheetData>
  <autoFilter ref="A5:AG91">
    <sortState ref="B6:AG91">
      <sortCondition descending="1" ref="G5:G91"/>
    </sortState>
  </autoFilter>
  <sortState ref="C6:AC78">
    <sortCondition sortBy="cellColor" ref="F6:F78" dxfId="1"/>
    <sortCondition descending="1" ref="F6:F78"/>
    <sortCondition descending="1" ref="G6:G78"/>
  </sortState>
  <mergeCells count="4">
    <mergeCell ref="B2:H2"/>
    <mergeCell ref="B3:H3"/>
    <mergeCell ref="B4:H4"/>
    <mergeCell ref="I4:AD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80"/>
  <sheetViews>
    <sheetView zoomScale="180" zoomScaleNormal="180" workbookViewId="0">
      <pane xSplit="8" ySplit="5" topLeftCell="I10" activePane="bottomRight" state="frozen"/>
      <selection pane="topRight" activeCell="I1" sqref="I1"/>
      <selection pane="bottomLeft" activeCell="A6" sqref="A6"/>
      <selection pane="bottomRight" activeCell="D13" sqref="D13"/>
    </sheetView>
  </sheetViews>
  <sheetFormatPr defaultColWidth="9" defaultRowHeight="14.4"/>
  <cols>
    <col min="1" max="1" width="1" style="6" customWidth="1"/>
    <col min="2" max="2" width="4.6640625" style="1" customWidth="1"/>
    <col min="3" max="3" width="18.109375" bestFit="1" customWidth="1"/>
    <col min="4" max="4" width="12" bestFit="1" customWidth="1"/>
    <col min="6" max="6" width="11.77734375" customWidth="1"/>
    <col min="7" max="7" width="9.6640625" bestFit="1" customWidth="1"/>
    <col min="8" max="8" width="9.33203125" customWidth="1"/>
    <col min="9" max="9" width="9.77734375" bestFit="1" customWidth="1"/>
    <col min="10" max="10" width="9.44140625" customWidth="1"/>
    <col min="11" max="11" width="8" customWidth="1"/>
    <col min="12" max="12" width="10.44140625" customWidth="1"/>
    <col min="13" max="13" width="10.109375" bestFit="1" customWidth="1"/>
    <col min="22" max="22" width="9.44140625" customWidth="1"/>
    <col min="23" max="23" width="11.109375" customWidth="1"/>
    <col min="27" max="27" width="9.44140625" customWidth="1"/>
    <col min="28" max="29" width="9.109375" customWidth="1"/>
    <col min="30" max="30" width="9.33203125" style="6" customWidth="1"/>
    <col min="31" max="31" width="12.109375" style="6" bestFit="1" customWidth="1"/>
    <col min="32" max="32" width="9.109375" style="6" customWidth="1"/>
    <col min="33" max="16384" width="9" style="6"/>
  </cols>
  <sheetData>
    <row r="1" spans="2:33" ht="9" customHeight="1" thickBot="1"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2:33" ht="24" thickBot="1">
      <c r="B2" s="54" t="s">
        <v>3</v>
      </c>
      <c r="C2" s="65"/>
      <c r="D2" s="65"/>
      <c r="E2" s="65"/>
      <c r="F2" s="65"/>
      <c r="G2" s="65"/>
      <c r="H2" s="66"/>
      <c r="J2" s="37" t="s">
        <v>83</v>
      </c>
      <c r="K2" s="37"/>
      <c r="L2" s="37"/>
      <c r="M2" s="37"/>
      <c r="N2" s="37"/>
      <c r="O2" s="37"/>
      <c r="P2" s="37"/>
      <c r="Q2" s="37"/>
      <c r="R2" s="37"/>
      <c r="S2" s="37"/>
      <c r="T2" s="6"/>
      <c r="U2" s="12"/>
      <c r="V2" s="6"/>
      <c r="W2" s="6"/>
      <c r="X2" s="6"/>
      <c r="Y2" s="6"/>
      <c r="Z2" s="6"/>
      <c r="AA2" s="6"/>
      <c r="AB2" s="6"/>
      <c r="AC2" s="6"/>
    </row>
    <row r="3" spans="2:33" ht="21.6" thickBot="1">
      <c r="B3" s="57" t="s">
        <v>76</v>
      </c>
      <c r="C3" s="58"/>
      <c r="D3" s="58"/>
      <c r="E3" s="58"/>
      <c r="F3" s="58"/>
      <c r="G3" s="58"/>
      <c r="H3" s="5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33" ht="18.600000000000001" thickBot="1">
      <c r="B4" s="60" t="s">
        <v>18</v>
      </c>
      <c r="C4" s="61"/>
      <c r="D4" s="61"/>
      <c r="E4" s="61"/>
      <c r="F4" s="61"/>
      <c r="G4" s="61"/>
      <c r="H4" s="67"/>
      <c r="I4" s="62" t="s">
        <v>8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8"/>
    </row>
    <row r="5" spans="2:33" ht="50.25" customHeight="1" thickBot="1">
      <c r="B5" s="8" t="s">
        <v>5</v>
      </c>
      <c r="C5" s="2" t="s">
        <v>0</v>
      </c>
      <c r="D5" s="3" t="s">
        <v>2</v>
      </c>
      <c r="E5" s="36" t="s">
        <v>1</v>
      </c>
      <c r="F5" s="9" t="s">
        <v>12</v>
      </c>
      <c r="G5" s="11" t="s">
        <v>7</v>
      </c>
      <c r="H5" s="10" t="s">
        <v>6</v>
      </c>
      <c r="I5" s="34" t="s">
        <v>22</v>
      </c>
      <c r="J5" s="34" t="s">
        <v>21</v>
      </c>
      <c r="K5" s="34" t="s">
        <v>23</v>
      </c>
      <c r="L5" s="34" t="s">
        <v>33</v>
      </c>
      <c r="M5" s="34" t="s">
        <v>54</v>
      </c>
      <c r="N5" s="34" t="s">
        <v>24</v>
      </c>
      <c r="O5" s="34" t="s">
        <v>25</v>
      </c>
      <c r="P5" s="34" t="s">
        <v>55</v>
      </c>
      <c r="Q5" s="34" t="s">
        <v>26</v>
      </c>
      <c r="R5" s="34" t="s">
        <v>27</v>
      </c>
      <c r="S5" s="34" t="s">
        <v>34</v>
      </c>
      <c r="T5" s="34" t="s">
        <v>56</v>
      </c>
      <c r="U5" s="34" t="s">
        <v>57</v>
      </c>
      <c r="V5" s="34" t="s">
        <v>58</v>
      </c>
      <c r="W5" s="34" t="s">
        <v>28</v>
      </c>
      <c r="X5" s="34" t="s">
        <v>59</v>
      </c>
      <c r="Y5" s="34" t="s">
        <v>29</v>
      </c>
      <c r="Z5" s="34" t="s">
        <v>35</v>
      </c>
      <c r="AA5" s="34" t="s">
        <v>30</v>
      </c>
      <c r="AB5" s="34" t="s">
        <v>60</v>
      </c>
      <c r="AC5" s="34" t="s">
        <v>31</v>
      </c>
      <c r="AD5" s="34" t="s">
        <v>32</v>
      </c>
      <c r="AE5" s="34" t="s">
        <v>61</v>
      </c>
      <c r="AF5" s="34" t="s">
        <v>62</v>
      </c>
      <c r="AG5" s="34" t="s">
        <v>63</v>
      </c>
    </row>
    <row r="6" spans="2:33">
      <c r="B6" s="5">
        <v>4</v>
      </c>
      <c r="C6" s="27" t="s">
        <v>65</v>
      </c>
      <c r="D6" s="5" t="s">
        <v>37</v>
      </c>
      <c r="E6" s="5" t="s">
        <v>38</v>
      </c>
      <c r="F6" s="5" t="e">
        <f t="shared" ref="F6:F12" si="0">LARGE(I6:AG6,1)+LARGE(I6:AG6,2)+LARGE(I6:AG6,3)+LARGE(I6:AG6,4)+LARGE(I6:AG6,5)+LARGE(I6:AG6,6)+LARGE(I6:AG6,7)+LARGE(I6:AG6,8)</f>
        <v>#NUM!</v>
      </c>
      <c r="G6" s="5">
        <f t="shared" ref="G6:G16" si="1">SUM(I6:AG6)</f>
        <v>59</v>
      </c>
      <c r="H6" s="5">
        <f t="shared" ref="H6:H13" si="2">COUNT(I6:AG6)</f>
        <v>2</v>
      </c>
      <c r="I6" s="5">
        <v>29</v>
      </c>
      <c r="J6" s="5"/>
      <c r="K6" s="25"/>
      <c r="L6" s="17">
        <v>30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7"/>
      <c r="AF6" s="17"/>
      <c r="AG6" s="17"/>
    </row>
    <row r="7" spans="2:33" ht="15" customHeight="1">
      <c r="B7" s="5">
        <v>8</v>
      </c>
      <c r="C7" s="27" t="s">
        <v>52</v>
      </c>
      <c r="D7" s="5" t="s">
        <v>37</v>
      </c>
      <c r="E7" s="5" t="s">
        <v>39</v>
      </c>
      <c r="F7" s="5" t="e">
        <f t="shared" si="0"/>
        <v>#NUM!</v>
      </c>
      <c r="G7" s="5">
        <f t="shared" si="1"/>
        <v>54</v>
      </c>
      <c r="H7" s="5">
        <f t="shared" si="2"/>
        <v>2</v>
      </c>
      <c r="I7" s="5">
        <v>27</v>
      </c>
      <c r="J7" s="5"/>
      <c r="K7" s="5"/>
      <c r="L7" s="17">
        <v>27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7"/>
      <c r="AF7" s="17"/>
      <c r="AG7" s="17"/>
    </row>
    <row r="8" spans="2:33" ht="15" customHeight="1">
      <c r="B8" s="5">
        <v>1</v>
      </c>
      <c r="C8" s="27" t="s">
        <v>64</v>
      </c>
      <c r="D8" s="5" t="s">
        <v>37</v>
      </c>
      <c r="E8" s="5" t="s">
        <v>79</v>
      </c>
      <c r="F8" s="5" t="e">
        <f t="shared" si="0"/>
        <v>#NUM!</v>
      </c>
      <c r="G8" s="5">
        <f t="shared" si="1"/>
        <v>30</v>
      </c>
      <c r="H8" s="5">
        <f t="shared" si="2"/>
        <v>1</v>
      </c>
      <c r="I8" s="5">
        <v>30</v>
      </c>
      <c r="J8" s="5"/>
      <c r="K8" s="5"/>
      <c r="L8" s="1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7"/>
      <c r="AF8" s="17"/>
      <c r="AG8" s="17"/>
    </row>
    <row r="9" spans="2:33" ht="15" customHeight="1">
      <c r="B9" s="5">
        <v>2</v>
      </c>
      <c r="C9" s="27" t="s">
        <v>70</v>
      </c>
      <c r="D9" s="5" t="s">
        <v>37</v>
      </c>
      <c r="E9" s="5" t="s">
        <v>49</v>
      </c>
      <c r="F9" s="5" t="e">
        <f t="shared" si="0"/>
        <v>#NUM!</v>
      </c>
      <c r="G9" s="5">
        <f t="shared" si="1"/>
        <v>30</v>
      </c>
      <c r="H9" s="5">
        <f t="shared" si="2"/>
        <v>1</v>
      </c>
      <c r="I9" s="5"/>
      <c r="J9" s="5">
        <v>30</v>
      </c>
      <c r="K9" s="5"/>
      <c r="L9" s="1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17"/>
      <c r="AF9" s="17"/>
      <c r="AG9" s="17"/>
    </row>
    <row r="10" spans="2:33">
      <c r="B10" s="5">
        <v>5</v>
      </c>
      <c r="C10" s="27" t="s">
        <v>71</v>
      </c>
      <c r="D10" s="5" t="s">
        <v>37</v>
      </c>
      <c r="E10" s="5" t="s">
        <v>49</v>
      </c>
      <c r="F10" s="5" t="e">
        <f t="shared" si="0"/>
        <v>#NUM!</v>
      </c>
      <c r="G10" s="5">
        <f t="shared" si="1"/>
        <v>29</v>
      </c>
      <c r="H10" s="5">
        <f t="shared" si="2"/>
        <v>1</v>
      </c>
      <c r="I10" s="5"/>
      <c r="J10" s="5">
        <v>29</v>
      </c>
      <c r="K10" s="25"/>
      <c r="L10" s="17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7"/>
      <c r="AF10" s="17"/>
      <c r="AG10" s="17"/>
    </row>
    <row r="11" spans="2:33">
      <c r="B11" s="5">
        <v>6</v>
      </c>
      <c r="C11" s="27" t="s">
        <v>66</v>
      </c>
      <c r="D11" s="5" t="s">
        <v>37</v>
      </c>
      <c r="E11" s="5" t="s">
        <v>39</v>
      </c>
      <c r="F11" s="5" t="e">
        <f t="shared" si="0"/>
        <v>#NUM!</v>
      </c>
      <c r="G11" s="5">
        <f t="shared" si="1"/>
        <v>28</v>
      </c>
      <c r="H11" s="5">
        <f t="shared" si="2"/>
        <v>1</v>
      </c>
      <c r="I11" s="5">
        <v>28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7"/>
      <c r="AD11" s="17"/>
      <c r="AE11" s="5"/>
      <c r="AF11" s="5"/>
      <c r="AG11" s="5"/>
    </row>
    <row r="12" spans="2:33">
      <c r="B12" s="5">
        <v>7</v>
      </c>
      <c r="C12" s="27" t="s">
        <v>72</v>
      </c>
      <c r="D12" s="5" t="s">
        <v>37</v>
      </c>
      <c r="E12" s="5" t="s">
        <v>49</v>
      </c>
      <c r="F12" s="5" t="e">
        <f t="shared" si="0"/>
        <v>#NUM!</v>
      </c>
      <c r="G12" s="5">
        <f t="shared" si="1"/>
        <v>28</v>
      </c>
      <c r="H12" s="5">
        <f t="shared" si="2"/>
        <v>1</v>
      </c>
      <c r="I12" s="5"/>
      <c r="J12" s="5">
        <v>28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"/>
      <c r="W12" s="5"/>
      <c r="X12" s="5"/>
      <c r="Y12" s="5"/>
      <c r="Z12" s="5"/>
      <c r="AA12" s="5"/>
      <c r="AB12" s="5"/>
      <c r="AC12" s="17"/>
      <c r="AD12" s="17"/>
      <c r="AE12" s="5"/>
      <c r="AF12" s="5"/>
      <c r="AG12" s="5"/>
    </row>
    <row r="13" spans="2:33" ht="15" customHeight="1">
      <c r="B13" s="5"/>
      <c r="C13" s="27"/>
      <c r="D13" s="5"/>
      <c r="E13" s="5"/>
      <c r="F13" s="5" t="e">
        <v>#NUM!</v>
      </c>
      <c r="G13" s="5">
        <f t="shared" si="1"/>
        <v>0</v>
      </c>
      <c r="H13" s="5">
        <f t="shared" si="2"/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7"/>
      <c r="AD13" s="17"/>
      <c r="AE13" s="5"/>
      <c r="AF13" s="5"/>
      <c r="AG13" s="5"/>
    </row>
    <row r="14" spans="2:33" ht="15" customHeight="1">
      <c r="B14" s="5"/>
      <c r="C14" s="27"/>
      <c r="D14" s="5"/>
      <c r="E14" s="5"/>
      <c r="F14" s="5" t="e">
        <v>#NUM!</v>
      </c>
      <c r="G14" s="5">
        <f t="shared" si="1"/>
        <v>0</v>
      </c>
      <c r="H14" s="5">
        <v>0</v>
      </c>
      <c r="I14" s="5"/>
      <c r="J14" s="5"/>
      <c r="K14" s="1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7"/>
      <c r="AD14" s="17"/>
      <c r="AE14" s="5"/>
      <c r="AF14" s="5"/>
      <c r="AG14" s="5"/>
    </row>
    <row r="15" spans="2:33" ht="15" customHeight="1">
      <c r="B15" s="5"/>
      <c r="C15" s="27"/>
      <c r="D15" s="5"/>
      <c r="E15" s="5"/>
      <c r="F15" s="5" t="e">
        <v>#NUM!</v>
      </c>
      <c r="G15" s="5">
        <f t="shared" si="1"/>
        <v>0</v>
      </c>
      <c r="H15" s="5">
        <v>0</v>
      </c>
      <c r="I15" s="5"/>
      <c r="J15" s="5"/>
      <c r="K15" s="1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7"/>
      <c r="AD15" s="17"/>
      <c r="AE15" s="5"/>
      <c r="AF15" s="5"/>
      <c r="AG15" s="5"/>
    </row>
    <row r="16" spans="2:33" ht="15" customHeight="1">
      <c r="B16" s="5"/>
      <c r="C16" s="27"/>
      <c r="D16" s="5"/>
      <c r="E16" s="5"/>
      <c r="F16" s="5" t="e">
        <v>#NUM!</v>
      </c>
      <c r="G16" s="5">
        <f t="shared" si="1"/>
        <v>0</v>
      </c>
      <c r="H16" s="5">
        <v>0</v>
      </c>
      <c r="I16" s="5"/>
      <c r="J16" s="5"/>
      <c r="K16" s="1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7"/>
      <c r="AD16" s="17"/>
      <c r="AE16" s="5"/>
      <c r="AF16" s="5"/>
      <c r="AG16" s="5"/>
    </row>
    <row r="17" spans="2:33" ht="15" customHeight="1">
      <c r="B17" s="5"/>
      <c r="C17" s="27"/>
      <c r="D17" s="5"/>
      <c r="E17" s="5"/>
      <c r="F17" s="5" t="e">
        <v>#NUM!</v>
      </c>
      <c r="G17" s="5">
        <v>0</v>
      </c>
      <c r="H17" s="5">
        <v>0</v>
      </c>
      <c r="I17" s="5"/>
      <c r="J17" s="5"/>
      <c r="K17" s="1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4"/>
      <c r="AA17" s="5"/>
      <c r="AB17" s="5"/>
      <c r="AC17" s="17"/>
      <c r="AD17" s="17"/>
      <c r="AE17" s="5"/>
      <c r="AF17" s="5"/>
      <c r="AG17" s="5"/>
    </row>
    <row r="18" spans="2:33" ht="15" customHeight="1">
      <c r="B18" s="5"/>
      <c r="C18" s="27"/>
      <c r="D18" s="5"/>
      <c r="E18" s="5"/>
      <c r="F18" s="5" t="e">
        <v>#NUM!</v>
      </c>
      <c r="G18" s="5">
        <v>0</v>
      </c>
      <c r="H18" s="5">
        <v>0</v>
      </c>
      <c r="I18" s="5"/>
      <c r="J18" s="5"/>
      <c r="K18" s="1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7"/>
      <c r="AD18" s="17"/>
      <c r="AE18" s="5"/>
      <c r="AF18" s="5"/>
      <c r="AG18" s="5"/>
    </row>
    <row r="19" spans="2:33">
      <c r="B19" s="5"/>
      <c r="C19" s="27"/>
      <c r="D19" s="5"/>
      <c r="E19" s="5"/>
      <c r="F19" s="5" t="e">
        <v>#NUM!</v>
      </c>
      <c r="G19" s="5">
        <v>0</v>
      </c>
      <c r="H19" s="5">
        <v>0</v>
      </c>
      <c r="I19" s="5"/>
      <c r="J19" s="5"/>
      <c r="K19" s="1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7"/>
      <c r="AD19" s="17"/>
      <c r="AE19" s="5"/>
      <c r="AF19" s="5"/>
      <c r="AG19" s="5"/>
    </row>
    <row r="20" spans="2:33" ht="15" customHeight="1">
      <c r="B20" s="5"/>
      <c r="C20" s="27"/>
      <c r="D20" s="5"/>
      <c r="E20" s="5"/>
      <c r="F20" s="5" t="e">
        <v>#NUM!</v>
      </c>
      <c r="G20" s="5">
        <v>0</v>
      </c>
      <c r="H20" s="5">
        <v>0</v>
      </c>
      <c r="I20" s="5"/>
      <c r="J20" s="5"/>
      <c r="K20" s="17"/>
      <c r="L20" s="5"/>
      <c r="M20" s="5"/>
      <c r="N20" s="5"/>
      <c r="O20" s="5"/>
      <c r="P20" s="5"/>
      <c r="Q20" s="5"/>
      <c r="R20" s="5"/>
      <c r="S20" s="5"/>
      <c r="T20" s="5"/>
      <c r="U20" s="5"/>
      <c r="V20" s="24"/>
      <c r="W20" s="5"/>
      <c r="X20" s="5"/>
      <c r="Y20" s="5"/>
      <c r="Z20" s="5"/>
      <c r="AA20" s="5"/>
      <c r="AB20" s="5"/>
      <c r="AC20" s="17"/>
      <c r="AD20" s="17"/>
      <c r="AE20" s="5"/>
      <c r="AF20" s="5"/>
      <c r="AG20" s="5"/>
    </row>
    <row r="21" spans="2:33" ht="15" customHeight="1">
      <c r="B21" s="5"/>
      <c r="C21" s="27"/>
      <c r="D21" s="5"/>
      <c r="E21" s="5"/>
      <c r="F21" s="5" t="e">
        <v>#NUM!</v>
      </c>
      <c r="G21" s="5">
        <v>0</v>
      </c>
      <c r="H21" s="5">
        <v>0</v>
      </c>
      <c r="I21" s="5"/>
      <c r="J21" s="5"/>
      <c r="K21" s="1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7"/>
      <c r="AD21" s="17"/>
      <c r="AE21" s="5"/>
      <c r="AF21" s="5"/>
      <c r="AG21" s="5"/>
    </row>
    <row r="22" spans="2:33" ht="15" customHeight="1">
      <c r="B22" s="5"/>
      <c r="C22" s="28"/>
      <c r="D22" s="5"/>
      <c r="E22" s="21"/>
      <c r="F22" s="5" t="e">
        <v>#NUM!</v>
      </c>
      <c r="G22" s="5">
        <v>0</v>
      </c>
      <c r="H22" s="5">
        <v>0</v>
      </c>
      <c r="I22" s="5"/>
      <c r="J22" s="5"/>
      <c r="K22" s="1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7"/>
      <c r="AD22" s="17"/>
      <c r="AE22" s="5"/>
      <c r="AF22" s="5"/>
      <c r="AG22" s="5"/>
    </row>
    <row r="23" spans="2:33" ht="15" customHeight="1">
      <c r="B23" s="5"/>
      <c r="C23" s="27"/>
      <c r="D23" s="5"/>
      <c r="E23" s="5"/>
      <c r="F23" s="5" t="e">
        <v>#NUM!</v>
      </c>
      <c r="G23" s="5">
        <v>0</v>
      </c>
      <c r="H23" s="5">
        <v>0</v>
      </c>
      <c r="I23" s="5"/>
      <c r="J23" s="5"/>
      <c r="K23" s="1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7"/>
      <c r="AD23" s="17"/>
      <c r="AE23" s="5"/>
      <c r="AF23" s="5"/>
      <c r="AG23" s="5"/>
    </row>
    <row r="24" spans="2:33" ht="15" customHeight="1">
      <c r="B24" s="5"/>
      <c r="C24" s="27"/>
      <c r="D24" s="5"/>
      <c r="E24" s="5"/>
      <c r="F24" s="5" t="e">
        <v>#NUM!</v>
      </c>
      <c r="G24" s="5">
        <v>0</v>
      </c>
      <c r="H24" s="5">
        <v>0</v>
      </c>
      <c r="I24" s="5"/>
      <c r="J24" s="5"/>
      <c r="K24" s="1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7"/>
      <c r="AD24" s="17"/>
      <c r="AE24" s="5"/>
      <c r="AF24" s="5"/>
      <c r="AG24" s="5"/>
    </row>
    <row r="25" spans="2:33" ht="15" customHeight="1">
      <c r="B25" s="5"/>
      <c r="C25" s="27"/>
      <c r="D25" s="5"/>
      <c r="E25" s="5"/>
      <c r="F25" s="5" t="e">
        <v>#NUM!</v>
      </c>
      <c r="G25" s="5">
        <v>0</v>
      </c>
      <c r="H25" s="5">
        <v>0</v>
      </c>
      <c r="I25" s="5"/>
      <c r="J25" s="5"/>
      <c r="K25" s="17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7"/>
      <c r="AD25" s="17"/>
      <c r="AE25" s="5"/>
      <c r="AF25" s="5"/>
      <c r="AG25" s="5"/>
    </row>
    <row r="26" spans="2:33" ht="15" customHeight="1">
      <c r="B26" s="5"/>
      <c r="C26" s="27"/>
      <c r="D26" s="5"/>
      <c r="E26" s="5"/>
      <c r="F26" s="5" t="e">
        <v>#NUM!</v>
      </c>
      <c r="G26" s="5">
        <v>0</v>
      </c>
      <c r="H26" s="5">
        <v>0</v>
      </c>
      <c r="I26" s="5"/>
      <c r="J26" s="5"/>
      <c r="K26" s="1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7"/>
      <c r="AD26" s="17"/>
      <c r="AE26" s="5"/>
      <c r="AF26" s="5"/>
      <c r="AG26" s="5"/>
    </row>
    <row r="27" spans="2:33" ht="15" customHeight="1">
      <c r="B27" s="5"/>
      <c r="C27" s="27"/>
      <c r="D27" s="5"/>
      <c r="E27" s="5"/>
      <c r="F27" s="5" t="e">
        <v>#NUM!</v>
      </c>
      <c r="G27" s="5">
        <v>0</v>
      </c>
      <c r="H27" s="5">
        <v>0</v>
      </c>
      <c r="I27" s="5"/>
      <c r="J27" s="5"/>
      <c r="K27" s="1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7"/>
      <c r="AD27" s="17"/>
      <c r="AE27" s="5"/>
      <c r="AF27" s="5"/>
      <c r="AG27" s="5"/>
    </row>
    <row r="28" spans="2:33">
      <c r="B28" s="5"/>
      <c r="C28" s="27"/>
      <c r="D28" s="5"/>
      <c r="E28" s="5"/>
      <c r="F28" s="5" t="e">
        <v>#NUM!</v>
      </c>
      <c r="G28" s="5">
        <v>0</v>
      </c>
      <c r="H28" s="5">
        <v>0</v>
      </c>
      <c r="I28" s="5"/>
      <c r="J28" s="5"/>
      <c r="K28" s="17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7"/>
      <c r="AD28" s="17"/>
      <c r="AE28" s="5"/>
      <c r="AF28" s="5"/>
      <c r="AG28" s="5"/>
    </row>
    <row r="29" spans="2:33" ht="15" customHeight="1">
      <c r="B29" s="5"/>
      <c r="C29" s="27"/>
      <c r="D29" s="5"/>
      <c r="E29" s="5"/>
      <c r="F29" s="5" t="e">
        <v>#NUM!</v>
      </c>
      <c r="G29" s="5">
        <v>0</v>
      </c>
      <c r="H29" s="5">
        <v>0</v>
      </c>
      <c r="I29" s="5"/>
      <c r="J29" s="5"/>
      <c r="K29" s="1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7"/>
      <c r="AD29" s="17"/>
      <c r="AE29" s="5"/>
      <c r="AF29" s="5"/>
      <c r="AG29" s="5"/>
    </row>
    <row r="30" spans="2:33" ht="15" customHeight="1">
      <c r="B30" s="5"/>
      <c r="C30" s="27"/>
      <c r="D30" s="5"/>
      <c r="E30" s="5"/>
      <c r="F30" s="5" t="e">
        <v>#NUM!</v>
      </c>
      <c r="G30" s="5">
        <v>0</v>
      </c>
      <c r="H30" s="5">
        <v>0</v>
      </c>
      <c r="I30" s="5"/>
      <c r="J30" s="5"/>
      <c r="K30" s="17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7"/>
      <c r="AD30" s="17"/>
      <c r="AE30" s="5"/>
      <c r="AF30" s="5"/>
      <c r="AG30" s="5"/>
    </row>
    <row r="31" spans="2:33" ht="15" customHeight="1">
      <c r="B31" s="5"/>
      <c r="C31" s="28"/>
      <c r="D31" s="5"/>
      <c r="E31" s="21"/>
      <c r="F31" s="5" t="e">
        <v>#NUM!</v>
      </c>
      <c r="G31" s="5">
        <v>0</v>
      </c>
      <c r="H31" s="5">
        <v>0</v>
      </c>
      <c r="I31" s="5"/>
      <c r="J31" s="25"/>
      <c r="K31" s="17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7"/>
      <c r="AD31" s="17"/>
      <c r="AE31" s="5"/>
      <c r="AF31" s="5"/>
      <c r="AG31" s="5"/>
    </row>
    <row r="32" spans="2:33" ht="15" customHeight="1" thickBot="1">
      <c r="B32" s="13"/>
      <c r="C32" s="23"/>
      <c r="D32" s="13"/>
      <c r="E32" s="13"/>
      <c r="F32" s="13" t="e">
        <v>#NUM!</v>
      </c>
      <c r="G32" s="13">
        <v>0</v>
      </c>
      <c r="H32" s="13">
        <v>0</v>
      </c>
      <c r="I32" s="13"/>
      <c r="J32" s="13"/>
      <c r="K32" s="3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30"/>
      <c r="AD32" s="30"/>
      <c r="AE32" s="13"/>
      <c r="AF32" s="13"/>
      <c r="AG32" s="13"/>
    </row>
    <row r="33" spans="9:29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9:29"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9:29"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9:29"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9:29"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9:29"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9:29"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9:29"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9:29"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9:29"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9:29"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9:29"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9:29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9:29"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9:29"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9:29"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9:29"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9:29"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9:29"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9:29"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9:29"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9:29"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9:29"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9:29"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9:29"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9:29"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9:29"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9:29"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9:29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9:29"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9:29"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9:29"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9:29"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9:29"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9:29"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9:29"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9:29"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9:29"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9:29"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9:29"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9:29"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9:29"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9:29"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9:29"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9:29"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9:29"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9:29"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9:29"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</sheetData>
  <autoFilter ref="A5:AF32">
    <sortState ref="B6:AF32">
      <sortCondition descending="1" ref="G5:G32"/>
    </sortState>
  </autoFilter>
  <mergeCells count="4">
    <mergeCell ref="B2:H2"/>
    <mergeCell ref="B3:H3"/>
    <mergeCell ref="B4:H4"/>
    <mergeCell ref="I4:AG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37"/>
  <sheetViews>
    <sheetView zoomScale="175" zoomScaleNormal="175" workbookViewId="0">
      <pane xSplit="8" ySplit="5" topLeftCell="I7" activePane="bottomRight" state="frozen"/>
      <selection pane="topRight" activeCell="I1" sqref="I1"/>
      <selection pane="bottomLeft" activeCell="A6" sqref="A6"/>
      <selection pane="bottomRight" activeCell="E10" sqref="E10"/>
    </sheetView>
  </sheetViews>
  <sheetFormatPr defaultColWidth="9.109375" defaultRowHeight="14.4"/>
  <cols>
    <col min="1" max="1" width="1" style="6" customWidth="1"/>
    <col min="2" max="2" width="4.6640625" style="1" customWidth="1"/>
    <col min="3" max="3" width="19.109375" bestFit="1" customWidth="1"/>
    <col min="4" max="4" width="7.44140625" customWidth="1"/>
    <col min="5" max="5" width="9"/>
    <col min="6" max="6" width="11.77734375" customWidth="1"/>
    <col min="7" max="7" width="9.6640625" bestFit="1" customWidth="1"/>
    <col min="8" max="8" width="8.44140625" customWidth="1"/>
    <col min="9" max="9" width="9.77734375" bestFit="1" customWidth="1"/>
    <col min="10" max="10" width="9.44140625" customWidth="1"/>
    <col min="11" max="11" width="8" customWidth="1"/>
    <col min="12" max="12" width="9.6640625" customWidth="1"/>
    <col min="13" max="21" width="9"/>
    <col min="22" max="22" width="9.44140625" customWidth="1"/>
    <col min="23" max="23" width="11.109375" customWidth="1"/>
    <col min="24" max="26" width="9"/>
    <col min="27" max="27" width="9.44140625" customWidth="1"/>
    <col min="28" max="29" width="9.109375" customWidth="1"/>
    <col min="30" max="30" width="9.33203125" style="6" customWidth="1"/>
    <col min="31" max="31" width="9.77734375" style="6" customWidth="1"/>
    <col min="32" max="32" width="9.109375" style="6" customWidth="1"/>
    <col min="33" max="16384" width="9.109375" style="6"/>
  </cols>
  <sheetData>
    <row r="1" spans="2:33" ht="9" customHeight="1" thickBot="1"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2:33" ht="24" thickBot="1">
      <c r="B2" s="54" t="s">
        <v>3</v>
      </c>
      <c r="C2" s="55"/>
      <c r="D2" s="55"/>
      <c r="E2" s="55"/>
      <c r="F2" s="55"/>
      <c r="G2" s="55"/>
      <c r="H2" s="56"/>
      <c r="J2" s="37" t="s">
        <v>83</v>
      </c>
      <c r="K2" s="37"/>
      <c r="L2" s="37"/>
      <c r="M2" s="37"/>
      <c r="N2" s="37"/>
      <c r="O2" s="37"/>
      <c r="P2" s="37"/>
      <c r="Q2" s="37"/>
      <c r="R2" s="37"/>
      <c r="S2" s="37"/>
      <c r="T2" s="6"/>
      <c r="U2" s="12"/>
      <c r="V2" s="6"/>
      <c r="W2" s="6"/>
      <c r="X2" s="6"/>
      <c r="Y2" s="6"/>
      <c r="Z2" s="6"/>
      <c r="AA2" s="6"/>
      <c r="AB2" s="6"/>
      <c r="AC2" s="6"/>
    </row>
    <row r="3" spans="2:33" ht="21.6" thickBot="1">
      <c r="B3" s="57" t="s">
        <v>77</v>
      </c>
      <c r="C3" s="58"/>
      <c r="D3" s="58"/>
      <c r="E3" s="58"/>
      <c r="F3" s="58"/>
      <c r="G3" s="58"/>
      <c r="H3" s="5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33" ht="18.600000000000001" thickBot="1">
      <c r="B4" s="60" t="s">
        <v>19</v>
      </c>
      <c r="C4" s="61"/>
      <c r="D4" s="61"/>
      <c r="E4" s="61"/>
      <c r="F4" s="61"/>
      <c r="G4" s="61"/>
      <c r="H4" s="67"/>
      <c r="I4" s="62" t="s">
        <v>8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8"/>
    </row>
    <row r="5" spans="2:33" ht="50.25" customHeight="1" thickBot="1">
      <c r="B5" s="8" t="s">
        <v>5</v>
      </c>
      <c r="C5" s="2" t="s">
        <v>0</v>
      </c>
      <c r="D5" s="3" t="s">
        <v>2</v>
      </c>
      <c r="E5" s="36" t="s">
        <v>1</v>
      </c>
      <c r="F5" s="9" t="s">
        <v>12</v>
      </c>
      <c r="G5" s="11" t="s">
        <v>7</v>
      </c>
      <c r="H5" s="10" t="s">
        <v>6</v>
      </c>
      <c r="I5" s="34" t="s">
        <v>22</v>
      </c>
      <c r="J5" s="34" t="s">
        <v>21</v>
      </c>
      <c r="K5" s="34" t="s">
        <v>23</v>
      </c>
      <c r="L5" s="34" t="s">
        <v>33</v>
      </c>
      <c r="M5" s="34" t="s">
        <v>54</v>
      </c>
      <c r="N5" s="34" t="s">
        <v>24</v>
      </c>
      <c r="O5" s="34" t="s">
        <v>25</v>
      </c>
      <c r="P5" s="34" t="s">
        <v>55</v>
      </c>
      <c r="Q5" s="34" t="s">
        <v>26</v>
      </c>
      <c r="R5" s="34" t="s">
        <v>27</v>
      </c>
      <c r="S5" s="34" t="s">
        <v>34</v>
      </c>
      <c r="T5" s="34" t="s">
        <v>56</v>
      </c>
      <c r="U5" s="34" t="s">
        <v>57</v>
      </c>
      <c r="V5" s="34" t="s">
        <v>58</v>
      </c>
      <c r="W5" s="34" t="s">
        <v>28</v>
      </c>
      <c r="X5" s="34" t="s">
        <v>59</v>
      </c>
      <c r="Y5" s="34" t="s">
        <v>29</v>
      </c>
      <c r="Z5" s="34" t="s">
        <v>35</v>
      </c>
      <c r="AA5" s="34" t="s">
        <v>30</v>
      </c>
      <c r="AB5" s="34" t="s">
        <v>60</v>
      </c>
      <c r="AC5" s="34" t="s">
        <v>31</v>
      </c>
      <c r="AD5" s="34" t="s">
        <v>32</v>
      </c>
      <c r="AE5" s="34" t="s">
        <v>61</v>
      </c>
      <c r="AF5" s="34" t="s">
        <v>62</v>
      </c>
      <c r="AG5" s="34" t="s">
        <v>63</v>
      </c>
    </row>
    <row r="6" spans="2:33">
      <c r="B6" s="5">
        <v>1</v>
      </c>
      <c r="C6" s="27" t="s">
        <v>74</v>
      </c>
      <c r="D6" s="5" t="s">
        <v>36</v>
      </c>
      <c r="E6" s="5" t="s">
        <v>40</v>
      </c>
      <c r="F6" s="5" t="e">
        <v>#NUM!</v>
      </c>
      <c r="G6" s="5">
        <f t="shared" ref="G6:G15" si="0">SUM(I6:AG6)</f>
        <v>53</v>
      </c>
      <c r="H6" s="5">
        <f t="shared" ref="H6:H12" si="1">COUNT(I6:AG6)</f>
        <v>2</v>
      </c>
      <c r="I6" s="5"/>
      <c r="J6" s="5">
        <v>27</v>
      </c>
      <c r="K6" s="25">
        <v>26</v>
      </c>
      <c r="L6" s="1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7"/>
      <c r="AF6" s="17"/>
      <c r="AG6" s="17"/>
    </row>
    <row r="7" spans="2:33">
      <c r="B7" s="5">
        <v>2</v>
      </c>
      <c r="C7" s="27" t="s">
        <v>85</v>
      </c>
      <c r="D7" s="5" t="s">
        <v>36</v>
      </c>
      <c r="E7" s="5" t="s">
        <v>43</v>
      </c>
      <c r="F7" s="5" t="e">
        <f t="shared" ref="F7:F12" si="2">LARGE(I7:AG7,1)+LARGE(I7:AG7,2)+LARGE(I7:AG7,3)+LARGE(I7:AG7,4)+LARGE(I7:AG7,5)+LARGE(I7:AG7,6)+LARGE(I7:AG7,7)+LARGE(I7:AG7,8)</f>
        <v>#NUM!</v>
      </c>
      <c r="G7" s="5">
        <f t="shared" si="0"/>
        <v>52</v>
      </c>
      <c r="H7" s="5">
        <f t="shared" si="1"/>
        <v>2</v>
      </c>
      <c r="I7" s="5"/>
      <c r="J7" s="5"/>
      <c r="K7" s="5">
        <v>27</v>
      </c>
      <c r="L7" s="17">
        <v>25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7"/>
      <c r="AF7" s="17"/>
      <c r="AG7" s="17"/>
    </row>
    <row r="8" spans="2:33">
      <c r="B8" s="5">
        <v>3</v>
      </c>
      <c r="C8" s="27" t="s">
        <v>86</v>
      </c>
      <c r="D8" s="5" t="s">
        <v>36</v>
      </c>
      <c r="E8" s="5" t="s">
        <v>87</v>
      </c>
      <c r="F8" s="5" t="e">
        <f t="shared" si="2"/>
        <v>#NUM!</v>
      </c>
      <c r="G8" s="5">
        <f t="shared" si="0"/>
        <v>49</v>
      </c>
      <c r="H8" s="5">
        <f t="shared" si="1"/>
        <v>2</v>
      </c>
      <c r="I8" s="5"/>
      <c r="J8" s="5"/>
      <c r="K8" s="25">
        <v>25</v>
      </c>
      <c r="L8" s="17">
        <v>24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7"/>
      <c r="AF8" s="17"/>
      <c r="AG8" s="17"/>
    </row>
    <row r="9" spans="2:33">
      <c r="B9" s="5">
        <v>4</v>
      </c>
      <c r="C9" s="27" t="s">
        <v>69</v>
      </c>
      <c r="D9" s="5" t="s">
        <v>36</v>
      </c>
      <c r="E9" s="5" t="s">
        <v>80</v>
      </c>
      <c r="F9" s="5" t="e">
        <f t="shared" si="2"/>
        <v>#NUM!</v>
      </c>
      <c r="G9" s="5">
        <f t="shared" si="0"/>
        <v>43</v>
      </c>
      <c r="H9" s="5">
        <f t="shared" si="1"/>
        <v>2</v>
      </c>
      <c r="I9" s="5">
        <v>22</v>
      </c>
      <c r="J9" s="5"/>
      <c r="K9" s="25"/>
      <c r="L9" s="17">
        <v>21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17"/>
      <c r="AF9" s="17"/>
      <c r="AG9" s="17"/>
    </row>
    <row r="10" spans="2:33">
      <c r="B10" s="5">
        <v>5</v>
      </c>
      <c r="C10" s="27" t="s">
        <v>42</v>
      </c>
      <c r="D10" s="5" t="s">
        <v>36</v>
      </c>
      <c r="E10" s="5" t="s">
        <v>40</v>
      </c>
      <c r="F10" s="5" t="e">
        <f t="shared" si="2"/>
        <v>#NUM!</v>
      </c>
      <c r="G10" s="5">
        <f t="shared" si="0"/>
        <v>24</v>
      </c>
      <c r="H10" s="5">
        <f t="shared" si="1"/>
        <v>1</v>
      </c>
      <c r="I10" s="5">
        <v>24</v>
      </c>
      <c r="J10" s="5"/>
      <c r="K10" s="25"/>
      <c r="L10" s="17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7"/>
      <c r="AF10" s="17"/>
      <c r="AG10" s="17"/>
    </row>
    <row r="11" spans="2:33" ht="15" customHeight="1">
      <c r="B11" s="5">
        <v>6</v>
      </c>
      <c r="C11" s="27" t="s">
        <v>89</v>
      </c>
      <c r="D11" s="5" t="s">
        <v>36</v>
      </c>
      <c r="E11" s="5" t="s">
        <v>43</v>
      </c>
      <c r="F11" s="5" t="e">
        <f t="shared" si="2"/>
        <v>#NUM!</v>
      </c>
      <c r="G11" s="5">
        <f t="shared" si="0"/>
        <v>24</v>
      </c>
      <c r="H11" s="5">
        <f t="shared" si="1"/>
        <v>1</v>
      </c>
      <c r="I11" s="5"/>
      <c r="J11" s="5"/>
      <c r="K11" s="5">
        <v>24</v>
      </c>
      <c r="L11" s="1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17"/>
      <c r="AF11" s="17"/>
      <c r="AG11" s="17"/>
    </row>
    <row r="12" spans="2:33">
      <c r="B12" s="5">
        <v>7</v>
      </c>
      <c r="C12" s="27" t="s">
        <v>41</v>
      </c>
      <c r="D12" s="5" t="s">
        <v>36</v>
      </c>
      <c r="E12" s="5" t="s">
        <v>40</v>
      </c>
      <c r="F12" s="5" t="e">
        <f t="shared" si="2"/>
        <v>#NUM!</v>
      </c>
      <c r="G12" s="5">
        <f t="shared" si="0"/>
        <v>23</v>
      </c>
      <c r="H12" s="5">
        <f t="shared" si="1"/>
        <v>1</v>
      </c>
      <c r="I12" s="5">
        <v>23</v>
      </c>
      <c r="J12" s="5"/>
      <c r="K12" s="25"/>
      <c r="L12" s="1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7"/>
      <c r="AF12" s="17"/>
      <c r="AG12" s="17"/>
    </row>
    <row r="13" spans="2:33">
      <c r="B13" s="5">
        <v>8</v>
      </c>
      <c r="C13" s="27" t="s">
        <v>90</v>
      </c>
      <c r="D13" s="5" t="s">
        <v>36</v>
      </c>
      <c r="E13" s="5" t="s">
        <v>43</v>
      </c>
      <c r="F13" s="5" t="e">
        <v>#NUM!</v>
      </c>
      <c r="G13" s="5">
        <f t="shared" si="0"/>
        <v>23</v>
      </c>
      <c r="H13" s="5">
        <f t="shared" ref="H13:H14" si="3">COUNT(I13:AG13)</f>
        <v>1</v>
      </c>
      <c r="I13" s="5"/>
      <c r="J13" s="5"/>
      <c r="K13" s="5"/>
      <c r="L13" s="17">
        <v>23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17"/>
      <c r="AF13" s="17"/>
      <c r="AG13" s="17"/>
    </row>
    <row r="14" spans="2:33">
      <c r="B14" s="5">
        <v>9</v>
      </c>
      <c r="C14" s="27" t="s">
        <v>91</v>
      </c>
      <c r="D14" s="5" t="s">
        <v>36</v>
      </c>
      <c r="E14" s="5" t="s">
        <v>87</v>
      </c>
      <c r="F14" s="5" t="e">
        <v>#NUM!</v>
      </c>
      <c r="G14" s="5">
        <f t="shared" si="0"/>
        <v>22</v>
      </c>
      <c r="H14" s="5">
        <f t="shared" si="3"/>
        <v>1</v>
      </c>
      <c r="I14" s="5"/>
      <c r="J14" s="5"/>
      <c r="K14" s="5"/>
      <c r="L14" s="17">
        <v>22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7"/>
      <c r="AF14" s="17"/>
      <c r="AG14" s="17"/>
    </row>
    <row r="15" spans="2:33" ht="15" customHeight="1">
      <c r="B15" s="5"/>
      <c r="C15" s="27"/>
      <c r="D15" s="5"/>
      <c r="E15" s="5"/>
      <c r="F15" s="5" t="e">
        <v>#NUM!</v>
      </c>
      <c r="G15" s="5">
        <f t="shared" si="0"/>
        <v>0</v>
      </c>
      <c r="H15" s="5">
        <f>COUNT(I15:AG15)</f>
        <v>0</v>
      </c>
      <c r="I15" s="5"/>
      <c r="J15" s="5"/>
      <c r="K15" s="25"/>
      <c r="L15" s="1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7"/>
      <c r="AF15" s="17"/>
      <c r="AG15" s="17"/>
    </row>
    <row r="16" spans="2:33" ht="15" customHeight="1">
      <c r="B16" s="5"/>
      <c r="C16" s="27"/>
      <c r="D16" s="5"/>
      <c r="E16" s="5"/>
      <c r="F16" s="5" t="e">
        <v>#NUM!</v>
      </c>
      <c r="G16" s="5">
        <v>0</v>
      </c>
      <c r="H16" s="5">
        <v>0</v>
      </c>
      <c r="I16" s="5"/>
      <c r="J16" s="5"/>
      <c r="K16" s="1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7"/>
      <c r="AD16" s="17"/>
      <c r="AE16" s="5"/>
      <c r="AF16" s="5"/>
      <c r="AG16" s="5"/>
    </row>
    <row r="17" spans="2:33" ht="15" customHeight="1">
      <c r="B17" s="5"/>
      <c r="C17" s="27"/>
      <c r="D17" s="5"/>
      <c r="E17" s="5"/>
      <c r="F17" s="5" t="e">
        <v>#NUM!</v>
      </c>
      <c r="G17" s="5">
        <v>0</v>
      </c>
      <c r="H17" s="5">
        <v>0</v>
      </c>
      <c r="I17" s="5"/>
      <c r="J17" s="5"/>
      <c r="K17" s="1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7"/>
      <c r="AD17" s="17"/>
      <c r="AE17" s="5"/>
      <c r="AF17" s="5"/>
      <c r="AG17" s="5"/>
    </row>
    <row r="18" spans="2:33">
      <c r="B18" s="5"/>
      <c r="C18" s="27"/>
      <c r="D18" s="5"/>
      <c r="E18" s="5"/>
      <c r="F18" s="5" t="e">
        <v>#NUM!</v>
      </c>
      <c r="G18" s="5">
        <v>0</v>
      </c>
      <c r="H18" s="5">
        <v>0</v>
      </c>
      <c r="I18" s="5"/>
      <c r="J18" s="25"/>
      <c r="K18" s="1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7"/>
      <c r="AD18" s="17"/>
      <c r="AE18" s="5"/>
      <c r="AF18" s="5"/>
      <c r="AG18" s="5"/>
    </row>
    <row r="19" spans="2:33" ht="15" customHeight="1">
      <c r="B19" s="5"/>
      <c r="C19" s="27"/>
      <c r="D19" s="5"/>
      <c r="E19" s="5"/>
      <c r="F19" s="5" t="e">
        <v>#NUM!</v>
      </c>
      <c r="G19" s="5">
        <v>0</v>
      </c>
      <c r="H19" s="5">
        <v>0</v>
      </c>
      <c r="I19" s="5"/>
      <c r="J19" s="5"/>
      <c r="K19" s="1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7"/>
      <c r="AD19" s="17"/>
      <c r="AE19" s="5"/>
      <c r="AF19" s="5"/>
      <c r="AG19" s="5"/>
    </row>
    <row r="20" spans="2:33" ht="15" customHeight="1">
      <c r="B20" s="5"/>
      <c r="C20" s="27"/>
      <c r="D20" s="5"/>
      <c r="E20" s="5"/>
      <c r="F20" s="5" t="e">
        <v>#NUM!</v>
      </c>
      <c r="G20" s="5">
        <v>0</v>
      </c>
      <c r="H20" s="5">
        <v>0</v>
      </c>
      <c r="I20" s="5"/>
      <c r="J20" s="5"/>
      <c r="K20" s="1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7"/>
      <c r="AD20" s="17"/>
      <c r="AE20" s="5"/>
      <c r="AF20" s="5"/>
      <c r="AG20" s="5"/>
    </row>
    <row r="21" spans="2:33" ht="15" customHeight="1">
      <c r="B21" s="5"/>
      <c r="C21" s="27"/>
      <c r="D21" s="5"/>
      <c r="E21" s="5"/>
      <c r="F21" s="5" t="e">
        <v>#NUM!</v>
      </c>
      <c r="G21" s="5">
        <v>0</v>
      </c>
      <c r="H21" s="5">
        <v>0</v>
      </c>
      <c r="I21" s="5"/>
      <c r="J21" s="5"/>
      <c r="K21" s="1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7"/>
      <c r="AD21" s="17"/>
      <c r="AE21" s="5"/>
      <c r="AF21" s="5"/>
      <c r="AG21" s="5"/>
    </row>
    <row r="22" spans="2:33" ht="15" customHeight="1">
      <c r="B22" s="5"/>
      <c r="C22" s="28"/>
      <c r="D22" s="5"/>
      <c r="E22" s="21"/>
      <c r="F22" s="5" t="e">
        <v>#NUM!</v>
      </c>
      <c r="G22" s="5">
        <v>0</v>
      </c>
      <c r="H22" s="5">
        <v>0</v>
      </c>
      <c r="I22" s="5"/>
      <c r="J22" s="5"/>
      <c r="K22" s="1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7"/>
      <c r="AD22" s="17"/>
      <c r="AE22" s="5"/>
      <c r="AF22" s="5"/>
      <c r="AG22" s="5"/>
    </row>
    <row r="23" spans="2:33" ht="15" customHeight="1">
      <c r="B23" s="5"/>
      <c r="C23" s="27"/>
      <c r="D23" s="5"/>
      <c r="E23" s="5"/>
      <c r="F23" s="5" t="e">
        <v>#NUM!</v>
      </c>
      <c r="G23" s="5">
        <v>0</v>
      </c>
      <c r="H23" s="5">
        <v>0</v>
      </c>
      <c r="I23" s="5"/>
      <c r="J23" s="5"/>
      <c r="K23" s="1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7"/>
      <c r="AD23" s="17"/>
      <c r="AE23" s="5"/>
      <c r="AF23" s="5"/>
      <c r="AG23" s="5"/>
    </row>
    <row r="24" spans="2:33" ht="15" customHeight="1">
      <c r="B24" s="5"/>
      <c r="C24" s="28"/>
      <c r="D24" s="5"/>
      <c r="E24" s="21"/>
      <c r="F24" s="5" t="e">
        <v>#NUM!</v>
      </c>
      <c r="G24" s="5">
        <v>0</v>
      </c>
      <c r="H24" s="5">
        <v>0</v>
      </c>
      <c r="I24" s="5"/>
      <c r="J24" s="5"/>
      <c r="K24" s="1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7"/>
      <c r="AD24" s="17"/>
      <c r="AE24" s="5"/>
      <c r="AF24" s="5"/>
      <c r="AG24" s="5"/>
    </row>
    <row r="25" spans="2:33" ht="15" customHeight="1">
      <c r="B25" s="5"/>
      <c r="C25" s="27"/>
      <c r="D25" s="5"/>
      <c r="E25" s="5"/>
      <c r="F25" s="5" t="e">
        <v>#NUM!</v>
      </c>
      <c r="G25" s="5">
        <v>0</v>
      </c>
      <c r="H25" s="5">
        <v>0</v>
      </c>
      <c r="I25" s="5"/>
      <c r="J25" s="5"/>
      <c r="K25" s="17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7"/>
      <c r="AD25" s="17"/>
      <c r="AE25" s="5"/>
      <c r="AF25" s="5"/>
      <c r="AG25" s="5"/>
    </row>
    <row r="26" spans="2:33" ht="15" customHeight="1">
      <c r="B26" s="5"/>
      <c r="C26" s="27"/>
      <c r="D26" s="5"/>
      <c r="E26" s="5"/>
      <c r="F26" s="5" t="e">
        <v>#NUM!</v>
      </c>
      <c r="G26" s="5">
        <v>0</v>
      </c>
      <c r="H26" s="5">
        <v>0</v>
      </c>
      <c r="I26" s="5"/>
      <c r="J26" s="25"/>
      <c r="K26" s="1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4"/>
      <c r="AA26" s="5"/>
      <c r="AB26" s="5"/>
      <c r="AC26" s="17"/>
      <c r="AD26" s="17"/>
      <c r="AE26" s="5"/>
      <c r="AF26" s="5"/>
      <c r="AG26" s="5"/>
    </row>
    <row r="27" spans="2:33" ht="15" customHeight="1">
      <c r="B27" s="5"/>
      <c r="C27" s="27"/>
      <c r="D27" s="5"/>
      <c r="E27" s="5"/>
      <c r="F27" s="5" t="e">
        <v>#NUM!</v>
      </c>
      <c r="G27" s="5">
        <v>0</v>
      </c>
      <c r="H27" s="5">
        <v>0</v>
      </c>
      <c r="I27" s="5"/>
      <c r="J27" s="5"/>
      <c r="K27" s="1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7"/>
      <c r="AD27" s="17"/>
      <c r="AE27" s="5"/>
      <c r="AF27" s="5"/>
      <c r="AG27" s="5"/>
    </row>
    <row r="28" spans="2:33">
      <c r="B28" s="5"/>
      <c r="C28" s="27"/>
      <c r="D28" s="5"/>
      <c r="E28" s="5"/>
      <c r="F28" s="5" t="e">
        <v>#NUM!</v>
      </c>
      <c r="G28" s="5">
        <v>0</v>
      </c>
      <c r="H28" s="5">
        <v>0</v>
      </c>
      <c r="I28" s="5"/>
      <c r="J28" s="5"/>
      <c r="K28" s="17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7"/>
      <c r="AD28" s="17"/>
      <c r="AE28" s="5"/>
      <c r="AF28" s="5"/>
      <c r="AG28" s="5"/>
    </row>
    <row r="29" spans="2:33" ht="15" customHeight="1">
      <c r="B29" s="5"/>
      <c r="C29" s="27"/>
      <c r="D29" s="5"/>
      <c r="E29" s="5"/>
      <c r="F29" s="5" t="e">
        <v>#NUM!</v>
      </c>
      <c r="G29" s="5">
        <v>0</v>
      </c>
      <c r="H29" s="5">
        <v>0</v>
      </c>
      <c r="I29" s="5"/>
      <c r="J29" s="5"/>
      <c r="K29" s="1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7"/>
      <c r="AD29" s="17"/>
      <c r="AE29" s="5"/>
      <c r="AF29" s="5"/>
      <c r="AG29" s="5"/>
    </row>
    <row r="30" spans="2:33" ht="15" customHeight="1">
      <c r="B30" s="5"/>
      <c r="C30" s="27"/>
      <c r="D30" s="5"/>
      <c r="E30" s="5"/>
      <c r="F30" s="5" t="e">
        <v>#NUM!</v>
      </c>
      <c r="G30" s="5">
        <v>0</v>
      </c>
      <c r="H30" s="5">
        <v>0</v>
      </c>
      <c r="I30" s="5"/>
      <c r="J30" s="25"/>
      <c r="K30" s="17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7"/>
      <c r="AD30" s="17"/>
      <c r="AE30" s="5"/>
      <c r="AF30" s="5"/>
      <c r="AG30" s="5"/>
    </row>
    <row r="31" spans="2:33" ht="15" customHeight="1">
      <c r="B31" s="5"/>
      <c r="C31" s="28"/>
      <c r="D31" s="5"/>
      <c r="E31" s="21"/>
      <c r="F31" s="5" t="e">
        <v>#NUM!</v>
      </c>
      <c r="G31" s="5">
        <v>0</v>
      </c>
      <c r="H31" s="5">
        <v>0</v>
      </c>
      <c r="I31" s="5"/>
      <c r="J31" s="5"/>
      <c r="K31" s="17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4"/>
      <c r="AA31" s="5"/>
      <c r="AB31" s="5"/>
      <c r="AC31" s="17"/>
      <c r="AD31" s="17"/>
      <c r="AE31" s="5"/>
      <c r="AF31" s="5"/>
      <c r="AG31" s="5"/>
    </row>
    <row r="32" spans="2:33" ht="15" customHeight="1">
      <c r="B32" s="5"/>
      <c r="C32" s="27"/>
      <c r="D32" s="5"/>
      <c r="E32" s="5"/>
      <c r="F32" s="5" t="e">
        <v>#NUM!</v>
      </c>
      <c r="G32" s="5">
        <v>0</v>
      </c>
      <c r="H32" s="5">
        <v>0</v>
      </c>
      <c r="I32" s="5"/>
      <c r="J32" s="5"/>
      <c r="K32" s="1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4"/>
      <c r="AA32" s="5"/>
      <c r="AB32" s="5"/>
      <c r="AC32" s="17"/>
      <c r="AD32" s="17"/>
      <c r="AE32" s="5"/>
      <c r="AF32" s="5"/>
      <c r="AG32" s="5"/>
    </row>
    <row r="33" spans="2:33" ht="15" customHeight="1">
      <c r="B33" s="5"/>
      <c r="C33" s="28"/>
      <c r="D33" s="5"/>
      <c r="E33" s="21"/>
      <c r="F33" s="5" t="e">
        <v>#NUM!</v>
      </c>
      <c r="G33" s="5">
        <v>0</v>
      </c>
      <c r="H33" s="5">
        <v>0</v>
      </c>
      <c r="I33" s="5"/>
      <c r="J33" s="5"/>
      <c r="K33" s="17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4"/>
      <c r="AA33" s="5"/>
      <c r="AB33" s="5"/>
      <c r="AC33" s="17"/>
      <c r="AD33" s="17"/>
      <c r="AE33" s="5"/>
      <c r="AF33" s="5"/>
      <c r="AG33" s="5"/>
    </row>
    <row r="34" spans="2:33" ht="15" customHeight="1">
      <c r="B34" s="5"/>
      <c r="C34" s="27"/>
      <c r="D34" s="5"/>
      <c r="E34" s="5"/>
      <c r="F34" s="5" t="e">
        <v>#NUM!</v>
      </c>
      <c r="G34" s="5">
        <v>0</v>
      </c>
      <c r="H34" s="5">
        <v>0</v>
      </c>
      <c r="I34" s="5"/>
      <c r="J34" s="25"/>
      <c r="K34" s="1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4"/>
      <c r="AA34" s="5"/>
      <c r="AB34" s="5"/>
      <c r="AC34" s="17"/>
      <c r="AD34" s="17"/>
      <c r="AE34" s="5"/>
      <c r="AF34" s="5"/>
      <c r="AG34" s="5"/>
    </row>
    <row r="35" spans="2:33">
      <c r="B35" s="5"/>
      <c r="C35" s="27"/>
      <c r="D35" s="5"/>
      <c r="E35" s="5"/>
      <c r="F35" s="5" t="e">
        <v>#NUM!</v>
      </c>
      <c r="G35" s="5">
        <v>0</v>
      </c>
      <c r="H35" s="5">
        <v>0</v>
      </c>
      <c r="I35" s="5"/>
      <c r="J35" s="5"/>
      <c r="K35" s="17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7"/>
      <c r="AD35" s="17"/>
      <c r="AE35" s="5"/>
      <c r="AF35" s="5"/>
      <c r="AG35" s="5"/>
    </row>
    <row r="36" spans="2:33">
      <c r="B36" s="5"/>
      <c r="C36" s="27"/>
      <c r="D36" s="5"/>
      <c r="E36" s="5"/>
      <c r="F36" s="5" t="e">
        <v>#NUM!</v>
      </c>
      <c r="G36" s="5">
        <v>0</v>
      </c>
      <c r="H36" s="5">
        <v>0</v>
      </c>
      <c r="I36" s="5"/>
      <c r="J36" s="5"/>
      <c r="K36" s="17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17"/>
      <c r="AD36" s="17"/>
      <c r="AE36" s="5"/>
      <c r="AF36" s="5"/>
      <c r="AG36" s="5"/>
    </row>
    <row r="37" spans="2:33" ht="15" thickBot="1">
      <c r="B37" s="13"/>
      <c r="C37" s="44"/>
      <c r="D37" s="13"/>
      <c r="E37" s="13"/>
      <c r="F37" s="13" t="e">
        <v>#NUM!</v>
      </c>
      <c r="G37" s="13">
        <v>0</v>
      </c>
      <c r="H37" s="13">
        <v>0</v>
      </c>
      <c r="I37" s="13"/>
      <c r="J37" s="13"/>
      <c r="K37" s="30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45"/>
      <c r="AA37" s="13"/>
      <c r="AB37" s="13"/>
      <c r="AC37" s="30"/>
      <c r="AD37" s="30"/>
      <c r="AE37" s="13"/>
      <c r="AF37" s="13"/>
      <c r="AG37" s="13"/>
    </row>
  </sheetData>
  <autoFilter ref="A5:AF37">
    <sortState ref="B6:AF37">
      <sortCondition descending="1" ref="G5:G37"/>
    </sortState>
  </autoFilter>
  <mergeCells count="4">
    <mergeCell ref="B2:H2"/>
    <mergeCell ref="B3:H3"/>
    <mergeCell ref="B4:H4"/>
    <mergeCell ref="I4:AG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100"/>
  <sheetViews>
    <sheetView zoomScale="144" zoomScaleNormal="144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K15" sqref="K15"/>
    </sheetView>
  </sheetViews>
  <sheetFormatPr defaultColWidth="9.109375" defaultRowHeight="14.4"/>
  <cols>
    <col min="1" max="1" width="1" style="6" customWidth="1"/>
    <col min="2" max="2" width="4.6640625" style="1" customWidth="1"/>
    <col min="3" max="3" width="26.33203125" bestFit="1" customWidth="1"/>
    <col min="4" max="4" width="7.44140625" hidden="1" customWidth="1"/>
    <col min="5" max="5" width="9"/>
    <col min="6" max="6" width="13.44140625" customWidth="1"/>
    <col min="7" max="7" width="9.6640625" bestFit="1" customWidth="1"/>
    <col min="8" max="8" width="8.44140625" customWidth="1"/>
    <col min="9" max="9" width="9.77734375" bestFit="1" customWidth="1"/>
    <col min="10" max="10" width="9.44140625" customWidth="1"/>
    <col min="11" max="11" width="8" customWidth="1"/>
    <col min="12" max="12" width="10" customWidth="1"/>
    <col min="13" max="21" width="9"/>
    <col min="22" max="22" width="9.44140625" customWidth="1"/>
    <col min="23" max="23" width="11.109375" customWidth="1"/>
    <col min="24" max="26" width="9"/>
    <col min="27" max="27" width="9.44140625" customWidth="1"/>
    <col min="28" max="29" width="9.109375" customWidth="1"/>
    <col min="30" max="30" width="9.33203125" style="6" customWidth="1"/>
    <col min="31" max="31" width="9.77734375" style="6" customWidth="1"/>
    <col min="32" max="33" width="9.109375" style="6" customWidth="1"/>
    <col min="34" max="16384" width="9.109375" style="6"/>
  </cols>
  <sheetData>
    <row r="1" spans="2:33" ht="9" customHeight="1" thickBot="1"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2:33" ht="24" thickBot="1">
      <c r="B2" s="54" t="s">
        <v>3</v>
      </c>
      <c r="C2" s="55"/>
      <c r="D2" s="55"/>
      <c r="E2" s="55"/>
      <c r="F2" s="55"/>
      <c r="G2" s="55"/>
      <c r="H2" s="56"/>
      <c r="J2" s="37" t="s">
        <v>83</v>
      </c>
      <c r="K2" s="37"/>
      <c r="L2" s="37"/>
      <c r="M2" s="37"/>
      <c r="N2" s="37"/>
      <c r="O2" s="37"/>
      <c r="P2" s="37"/>
      <c r="Q2" s="37"/>
      <c r="R2" s="37"/>
      <c r="S2" s="37"/>
      <c r="T2" s="6"/>
      <c r="U2" s="12"/>
      <c r="V2" s="6"/>
      <c r="W2" s="6"/>
      <c r="X2" s="6"/>
      <c r="Y2" s="6"/>
      <c r="Z2" s="6"/>
      <c r="AA2" s="6"/>
      <c r="AB2" s="6"/>
      <c r="AC2" s="6"/>
    </row>
    <row r="3" spans="2:33" ht="21.6" thickBot="1">
      <c r="B3" s="57" t="s">
        <v>53</v>
      </c>
      <c r="C3" s="58"/>
      <c r="D3" s="58"/>
      <c r="E3" s="58"/>
      <c r="F3" s="58"/>
      <c r="G3" s="58"/>
      <c r="H3" s="5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33" ht="18.600000000000001" thickBot="1">
      <c r="B4" s="60" t="s">
        <v>20</v>
      </c>
      <c r="C4" s="61"/>
      <c r="D4" s="61"/>
      <c r="E4" s="61"/>
      <c r="F4" s="61"/>
      <c r="G4" s="61"/>
      <c r="H4" s="67"/>
      <c r="I4" s="62" t="s">
        <v>8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8"/>
    </row>
    <row r="5" spans="2:33" ht="43.8" thickBot="1">
      <c r="B5" s="2" t="s">
        <v>5</v>
      </c>
      <c r="C5" s="2" t="s">
        <v>0</v>
      </c>
      <c r="D5" s="3" t="s">
        <v>2</v>
      </c>
      <c r="E5" s="36" t="s">
        <v>1</v>
      </c>
      <c r="F5" s="9" t="s">
        <v>13</v>
      </c>
      <c r="G5" s="50" t="s">
        <v>7</v>
      </c>
      <c r="H5" s="10" t="s">
        <v>6</v>
      </c>
      <c r="I5" s="34" t="s">
        <v>22</v>
      </c>
      <c r="J5" s="34" t="s">
        <v>21</v>
      </c>
      <c r="K5" s="34" t="s">
        <v>23</v>
      </c>
      <c r="L5" s="34" t="s">
        <v>33</v>
      </c>
      <c r="M5" s="34" t="s">
        <v>54</v>
      </c>
      <c r="N5" s="34" t="s">
        <v>24</v>
      </c>
      <c r="O5" s="34" t="s">
        <v>25</v>
      </c>
      <c r="P5" s="34" t="s">
        <v>55</v>
      </c>
      <c r="Q5" s="34" t="s">
        <v>26</v>
      </c>
      <c r="R5" s="34" t="s">
        <v>27</v>
      </c>
      <c r="S5" s="34" t="s">
        <v>34</v>
      </c>
      <c r="T5" s="34" t="s">
        <v>56</v>
      </c>
      <c r="U5" s="34" t="s">
        <v>57</v>
      </c>
      <c r="V5" s="34" t="s">
        <v>58</v>
      </c>
      <c r="W5" s="34" t="s">
        <v>28</v>
      </c>
      <c r="X5" s="34" t="s">
        <v>59</v>
      </c>
      <c r="Y5" s="34" t="s">
        <v>29</v>
      </c>
      <c r="Z5" s="34" t="s">
        <v>35</v>
      </c>
      <c r="AA5" s="34" t="s">
        <v>30</v>
      </c>
      <c r="AB5" s="34" t="s">
        <v>60</v>
      </c>
      <c r="AC5" s="34" t="s">
        <v>31</v>
      </c>
      <c r="AD5" s="34" t="s">
        <v>32</v>
      </c>
      <c r="AE5" s="34" t="s">
        <v>61</v>
      </c>
      <c r="AF5" s="34" t="s">
        <v>62</v>
      </c>
      <c r="AG5" s="34" t="s">
        <v>63</v>
      </c>
    </row>
    <row r="6" spans="2:33">
      <c r="B6" s="5">
        <v>1</v>
      </c>
      <c r="C6" s="27" t="s">
        <v>73</v>
      </c>
      <c r="D6" s="1"/>
      <c r="E6" s="5" t="s">
        <v>81</v>
      </c>
      <c r="F6" s="5" t="e">
        <f t="shared" ref="F6:F22" si="0">LARGE(I6:AG6,1)+LARGE(I6:AG6,2)+LARGE(I6:AG6,3)+LARGE(I6:AG6,4)+LARGE(I6:AG6,5)+LARGE(I6:AG6,6)</f>
        <v>#NUM!</v>
      </c>
      <c r="G6" s="5">
        <f t="shared" ref="G6:G22" si="1">SUM(I6:AG6)</f>
        <v>45</v>
      </c>
      <c r="H6" s="5">
        <f t="shared" ref="H6:H22" si="2">COUNT(I6:AG6)</f>
        <v>3</v>
      </c>
      <c r="I6" s="17"/>
      <c r="J6" s="5">
        <v>15</v>
      </c>
      <c r="K6" s="17">
        <v>15</v>
      </c>
      <c r="L6" s="8">
        <v>15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19"/>
      <c r="AD6" s="19"/>
      <c r="AE6" s="8"/>
      <c r="AF6" s="8"/>
      <c r="AG6" s="8"/>
    </row>
    <row r="7" spans="2:33">
      <c r="B7" s="5">
        <v>5</v>
      </c>
      <c r="C7" s="27" t="s">
        <v>88</v>
      </c>
      <c r="D7" s="1"/>
      <c r="E7" s="5" t="s">
        <v>44</v>
      </c>
      <c r="F7" s="5" t="e">
        <f t="shared" si="0"/>
        <v>#NUM!</v>
      </c>
      <c r="G7" s="5">
        <f t="shared" si="1"/>
        <v>28</v>
      </c>
      <c r="H7" s="5">
        <f t="shared" si="2"/>
        <v>2</v>
      </c>
      <c r="I7" s="17"/>
      <c r="J7" s="5"/>
      <c r="K7" s="17">
        <v>14</v>
      </c>
      <c r="L7" s="5">
        <v>14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7"/>
      <c r="AD7" s="17"/>
      <c r="AE7" s="5"/>
      <c r="AF7" s="5"/>
      <c r="AG7" s="5"/>
    </row>
    <row r="8" spans="2:33">
      <c r="B8" s="5">
        <v>2</v>
      </c>
      <c r="C8" s="4" t="s">
        <v>68</v>
      </c>
      <c r="D8" s="1"/>
      <c r="E8" s="5" t="s">
        <v>44</v>
      </c>
      <c r="F8" s="5" t="e">
        <f t="shared" si="0"/>
        <v>#NUM!</v>
      </c>
      <c r="G8" s="5">
        <f t="shared" si="1"/>
        <v>15</v>
      </c>
      <c r="H8" s="5">
        <f t="shared" si="2"/>
        <v>1</v>
      </c>
      <c r="I8" s="17">
        <v>15</v>
      </c>
      <c r="J8" s="5"/>
      <c r="K8" s="17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3"/>
      <c r="AD8" s="53"/>
      <c r="AE8" s="52"/>
      <c r="AF8" s="52"/>
      <c r="AG8" s="52"/>
    </row>
    <row r="9" spans="2:33">
      <c r="B9" s="5">
        <v>3</v>
      </c>
      <c r="C9" s="4" t="s">
        <v>48</v>
      </c>
      <c r="D9" s="1"/>
      <c r="E9" s="5" t="s">
        <v>81</v>
      </c>
      <c r="F9" s="5" t="e">
        <f t="shared" si="0"/>
        <v>#NUM!</v>
      </c>
      <c r="G9" s="5">
        <f t="shared" si="1"/>
        <v>14</v>
      </c>
      <c r="H9" s="5">
        <f t="shared" si="2"/>
        <v>1</v>
      </c>
      <c r="I9" s="17">
        <v>14</v>
      </c>
      <c r="J9" s="5"/>
      <c r="K9" s="17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7"/>
      <c r="AD9" s="17"/>
      <c r="AE9" s="5"/>
      <c r="AF9" s="5"/>
      <c r="AG9" s="5"/>
    </row>
    <row r="10" spans="2:33">
      <c r="B10" s="5">
        <v>4</v>
      </c>
      <c r="C10" s="27" t="s">
        <v>50</v>
      </c>
      <c r="D10" s="1"/>
      <c r="E10" s="5" t="s">
        <v>47</v>
      </c>
      <c r="F10" s="5" t="e">
        <f t="shared" si="0"/>
        <v>#NUM!</v>
      </c>
      <c r="G10" s="5">
        <f t="shared" si="1"/>
        <v>14</v>
      </c>
      <c r="H10" s="5">
        <f t="shared" si="2"/>
        <v>1</v>
      </c>
      <c r="I10" s="17"/>
      <c r="J10" s="25">
        <v>14</v>
      </c>
      <c r="K10" s="17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7"/>
      <c r="AD10" s="17"/>
      <c r="AE10" s="5"/>
      <c r="AF10" s="5"/>
      <c r="AG10" s="5"/>
    </row>
    <row r="11" spans="2:33">
      <c r="B11" s="5">
        <v>6</v>
      </c>
      <c r="C11" s="27" t="s">
        <v>46</v>
      </c>
      <c r="D11" s="1"/>
      <c r="E11" s="5" t="s">
        <v>45</v>
      </c>
      <c r="F11" s="5" t="e">
        <f t="shared" si="0"/>
        <v>#NUM!</v>
      </c>
      <c r="G11" s="5">
        <f t="shared" si="1"/>
        <v>13</v>
      </c>
      <c r="H11" s="5">
        <f t="shared" si="2"/>
        <v>1</v>
      </c>
      <c r="I11" s="17">
        <v>13</v>
      </c>
      <c r="J11" s="25"/>
      <c r="K11" s="17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7"/>
      <c r="AD11" s="17"/>
      <c r="AE11" s="5"/>
      <c r="AF11" s="5"/>
      <c r="AG11" s="5"/>
    </row>
    <row r="12" spans="2:33">
      <c r="B12" s="5">
        <v>7</v>
      </c>
      <c r="C12" s="4" t="s">
        <v>75</v>
      </c>
      <c r="D12" s="1"/>
      <c r="E12" s="5" t="s">
        <v>82</v>
      </c>
      <c r="F12" s="5" t="e">
        <f t="shared" si="0"/>
        <v>#NUM!</v>
      </c>
      <c r="G12" s="5">
        <f t="shared" si="1"/>
        <v>13</v>
      </c>
      <c r="H12" s="5">
        <f t="shared" si="2"/>
        <v>1</v>
      </c>
      <c r="I12" s="17"/>
      <c r="J12" s="5">
        <v>13</v>
      </c>
      <c r="K12" s="17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4"/>
      <c r="AA12" s="5"/>
      <c r="AB12" s="5"/>
      <c r="AC12" s="17"/>
      <c r="AD12" s="17"/>
      <c r="AE12" s="5"/>
      <c r="AF12" s="5"/>
      <c r="AG12" s="5"/>
    </row>
    <row r="13" spans="2:33" ht="15" customHeight="1">
      <c r="B13" s="5"/>
      <c r="C13" s="4"/>
      <c r="D13" s="1"/>
      <c r="E13" s="5"/>
      <c r="F13" s="5" t="e">
        <f t="shared" si="0"/>
        <v>#NUM!</v>
      </c>
      <c r="G13" s="5">
        <f t="shared" si="1"/>
        <v>0</v>
      </c>
      <c r="H13" s="5">
        <f t="shared" si="2"/>
        <v>0</v>
      </c>
      <c r="I13" s="17"/>
      <c r="J13" s="5"/>
      <c r="K13" s="1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7"/>
      <c r="AD13" s="17"/>
      <c r="AE13" s="5"/>
      <c r="AF13" s="5"/>
      <c r="AG13" s="5"/>
    </row>
    <row r="14" spans="2:33" ht="15" customHeight="1">
      <c r="B14" s="5"/>
      <c r="C14" s="4"/>
      <c r="D14" s="1"/>
      <c r="E14" s="5"/>
      <c r="F14" s="5" t="e">
        <f t="shared" si="0"/>
        <v>#NUM!</v>
      </c>
      <c r="G14" s="5">
        <f t="shared" si="1"/>
        <v>0</v>
      </c>
      <c r="H14" s="5">
        <f t="shared" si="2"/>
        <v>0</v>
      </c>
      <c r="I14" s="17"/>
      <c r="J14" s="25"/>
      <c r="K14" s="17"/>
      <c r="L14" s="5"/>
      <c r="M14" s="5"/>
      <c r="N14" s="5"/>
      <c r="O14" s="5"/>
      <c r="P14" s="5"/>
      <c r="Q14" s="5"/>
      <c r="R14" s="5"/>
      <c r="S14" s="5"/>
      <c r="T14" s="5"/>
      <c r="U14" s="5"/>
      <c r="V14" s="1"/>
      <c r="W14" s="5"/>
      <c r="X14" s="5"/>
      <c r="Y14" s="5"/>
      <c r="Z14" s="5"/>
      <c r="AA14" s="5"/>
      <c r="AB14" s="5"/>
      <c r="AC14" s="17"/>
      <c r="AD14" s="17"/>
      <c r="AE14" s="5"/>
      <c r="AF14" s="5"/>
      <c r="AG14" s="5"/>
    </row>
    <row r="15" spans="2:33" ht="15" customHeight="1">
      <c r="B15" s="5"/>
      <c r="C15" s="4"/>
      <c r="D15" s="1"/>
      <c r="E15" s="5"/>
      <c r="F15" s="5" t="e">
        <f t="shared" si="0"/>
        <v>#NUM!</v>
      </c>
      <c r="G15" s="5">
        <f t="shared" si="1"/>
        <v>0</v>
      </c>
      <c r="H15" s="5">
        <f t="shared" si="2"/>
        <v>0</v>
      </c>
      <c r="I15" s="17"/>
      <c r="J15" s="5"/>
      <c r="K15" s="1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7"/>
      <c r="AD15" s="17"/>
      <c r="AE15" s="5"/>
      <c r="AF15" s="5"/>
      <c r="AG15" s="5"/>
    </row>
    <row r="16" spans="2:33">
      <c r="B16" s="5"/>
      <c r="C16" s="4"/>
      <c r="D16" s="1"/>
      <c r="E16" s="5"/>
      <c r="F16" s="5" t="e">
        <f t="shared" si="0"/>
        <v>#NUM!</v>
      </c>
      <c r="G16" s="5">
        <f t="shared" si="1"/>
        <v>0</v>
      </c>
      <c r="H16" s="5">
        <f t="shared" si="2"/>
        <v>0</v>
      </c>
      <c r="I16" s="17"/>
      <c r="J16" s="25"/>
      <c r="K16" s="1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7"/>
      <c r="AD16" s="17"/>
      <c r="AE16" s="5"/>
      <c r="AF16" s="5"/>
      <c r="AG16" s="5"/>
    </row>
    <row r="17" spans="2:33">
      <c r="B17" s="5"/>
      <c r="C17" s="4"/>
      <c r="D17" s="1"/>
      <c r="E17" s="5"/>
      <c r="F17" s="5" t="e">
        <f t="shared" si="0"/>
        <v>#NUM!</v>
      </c>
      <c r="G17" s="5">
        <f t="shared" si="1"/>
        <v>0</v>
      </c>
      <c r="H17" s="5">
        <f t="shared" si="2"/>
        <v>0</v>
      </c>
      <c r="I17" s="17"/>
      <c r="J17" s="5"/>
      <c r="K17" s="1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7"/>
      <c r="AD17" s="17"/>
      <c r="AE17" s="5"/>
      <c r="AF17" s="5"/>
      <c r="AG17" s="5"/>
    </row>
    <row r="18" spans="2:33">
      <c r="B18" s="5"/>
      <c r="C18" s="4"/>
      <c r="D18" s="1"/>
      <c r="E18" s="5"/>
      <c r="F18" s="5" t="e">
        <f t="shared" si="0"/>
        <v>#NUM!</v>
      </c>
      <c r="G18" s="5">
        <f t="shared" si="1"/>
        <v>0</v>
      </c>
      <c r="H18" s="5">
        <f t="shared" si="2"/>
        <v>0</v>
      </c>
      <c r="I18" s="17"/>
      <c r="J18" s="5"/>
      <c r="K18" s="1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7"/>
      <c r="AD18" s="17"/>
      <c r="AE18" s="5"/>
      <c r="AF18" s="5"/>
      <c r="AG18" s="5"/>
    </row>
    <row r="19" spans="2:33">
      <c r="B19" s="5"/>
      <c r="C19" s="4"/>
      <c r="D19" s="1"/>
      <c r="E19" s="5"/>
      <c r="F19" s="5" t="e">
        <f t="shared" si="0"/>
        <v>#NUM!</v>
      </c>
      <c r="G19" s="5">
        <f t="shared" si="1"/>
        <v>0</v>
      </c>
      <c r="H19" s="5">
        <f t="shared" si="2"/>
        <v>0</v>
      </c>
      <c r="I19" s="17"/>
      <c r="J19" s="5"/>
      <c r="K19" s="1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7"/>
      <c r="AD19" s="17"/>
      <c r="AE19" s="5"/>
      <c r="AF19" s="5"/>
      <c r="AG19" s="5"/>
    </row>
    <row r="20" spans="2:33" ht="15" customHeight="1">
      <c r="B20" s="5"/>
      <c r="C20" s="4"/>
      <c r="D20" s="1"/>
      <c r="E20" s="5"/>
      <c r="F20" s="5" t="e">
        <f t="shared" si="0"/>
        <v>#NUM!</v>
      </c>
      <c r="G20" s="5">
        <f t="shared" si="1"/>
        <v>0</v>
      </c>
      <c r="H20" s="5">
        <f t="shared" si="2"/>
        <v>0</v>
      </c>
      <c r="I20" s="17"/>
      <c r="J20" s="5"/>
      <c r="K20" s="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7"/>
      <c r="AD20" s="17"/>
      <c r="AE20" s="5"/>
      <c r="AF20" s="5"/>
      <c r="AG20" s="5"/>
    </row>
    <row r="21" spans="2:33" ht="15" customHeight="1">
      <c r="B21" s="5"/>
      <c r="C21" s="4"/>
      <c r="D21" s="1"/>
      <c r="E21" s="5"/>
      <c r="F21" s="5" t="e">
        <f t="shared" si="0"/>
        <v>#NUM!</v>
      </c>
      <c r="G21" s="5">
        <f t="shared" si="1"/>
        <v>0</v>
      </c>
      <c r="H21" s="5">
        <f t="shared" si="2"/>
        <v>0</v>
      </c>
      <c r="I21" s="17"/>
      <c r="J21" s="25"/>
      <c r="K21" s="1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7"/>
      <c r="AD21" s="17"/>
      <c r="AE21" s="5"/>
      <c r="AF21" s="5"/>
      <c r="AG21" s="5"/>
    </row>
    <row r="22" spans="2:33" ht="15" customHeight="1" thickBot="1">
      <c r="B22" s="13"/>
      <c r="C22" s="23"/>
      <c r="D22" s="41"/>
      <c r="E22" s="13"/>
      <c r="F22" s="13" t="e">
        <f t="shared" si="0"/>
        <v>#NUM!</v>
      </c>
      <c r="G22" s="13">
        <f t="shared" si="1"/>
        <v>0</v>
      </c>
      <c r="H22" s="13">
        <f t="shared" si="2"/>
        <v>0</v>
      </c>
      <c r="I22" s="30"/>
      <c r="J22" s="13"/>
      <c r="K22" s="30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3"/>
      <c r="W22" s="13"/>
      <c r="X22" s="13"/>
      <c r="Y22" s="13"/>
      <c r="Z22" s="13"/>
      <c r="AA22" s="13"/>
      <c r="AB22" s="13"/>
      <c r="AC22" s="30"/>
      <c r="AD22" s="30"/>
      <c r="AE22" s="13"/>
      <c r="AF22" s="13"/>
      <c r="AG22" s="13"/>
    </row>
    <row r="23" spans="2:33"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33"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33"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2:33"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2:33"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2:33"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2:33"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2:33"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2:33"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2:33"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9:29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9:29"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9:29"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9:29"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9:29"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9:29"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9:29"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9:29"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9:29"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9:29"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9:29"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9:29"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9:29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9:29"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9:29"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9:29"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9:29"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9:29"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9:29"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9:29"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9:29"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9:29"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9:29"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9:29"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9:29"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9:29"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9:29"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9:29"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9:29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9:29"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9:29"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9:29"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9:29"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9:29"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9:29"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9:29"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9:29"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9:29"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9:29"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9:29"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9:29"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9:29"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9:29"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9:29"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9:29"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9:29"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9:29"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9:29"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9:29"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9:29"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9:29"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9:29"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9:29"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9:29"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9:29"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9:29"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9:29"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9:29"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9:29"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9:29"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9:29"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9:29"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9:29"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9:29"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9:29"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9:29"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9:29"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9:29"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</sheetData>
  <autoFilter ref="B5:AG5">
    <sortState ref="B6:AG22">
      <sortCondition descending="1" ref="G5:G22"/>
    </sortState>
  </autoFilter>
  <sortState ref="C6:AG21">
    <sortCondition sortBy="cellColor" ref="F6:F21" dxfId="0"/>
    <sortCondition descending="1" ref="F6:F21"/>
    <sortCondition descending="1" ref="G6:G21"/>
  </sortState>
  <mergeCells count="4">
    <mergeCell ref="B2:H2"/>
    <mergeCell ref="B3:H3"/>
    <mergeCell ref="B4:H4"/>
    <mergeCell ref="I4:AG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="169" zoomScaleNormal="169" workbookViewId="0">
      <selection activeCell="H21" sqref="H21"/>
    </sheetView>
  </sheetViews>
  <sheetFormatPr defaultColWidth="8.77734375" defaultRowHeight="14.4"/>
  <cols>
    <col min="1" max="1" width="0.109375" customWidth="1"/>
    <col min="2" max="2" width="4.6640625" bestFit="1" customWidth="1"/>
    <col min="3" max="3" width="23" bestFit="1" customWidth="1"/>
    <col min="4" max="4" width="7.6640625" bestFit="1" customWidth="1"/>
    <col min="5" max="5" width="9.44140625" bestFit="1" customWidth="1"/>
    <col min="6" max="6" width="13.109375" bestFit="1" customWidth="1"/>
    <col min="9" max="9" width="1.77734375" customWidth="1"/>
    <col min="10" max="10" width="4.6640625" bestFit="1" customWidth="1"/>
    <col min="11" max="11" width="26.33203125" bestFit="1" customWidth="1"/>
    <col min="12" max="12" width="9.44140625" bestFit="1" customWidth="1"/>
    <col min="13" max="13" width="13" customWidth="1"/>
    <col min="14" max="14" width="13.44140625" customWidth="1"/>
  </cols>
  <sheetData>
    <row r="1" spans="1:15" ht="7.5" customHeight="1" thickBot="1"/>
    <row r="2" spans="1:15" ht="24" thickBot="1">
      <c r="B2" s="54" t="s">
        <v>16</v>
      </c>
      <c r="C2" s="55"/>
      <c r="D2" s="55"/>
      <c r="E2" s="55"/>
      <c r="F2" s="55"/>
      <c r="G2" s="55"/>
      <c r="H2" s="55"/>
      <c r="I2" s="61"/>
      <c r="J2" s="61"/>
      <c r="K2" s="61"/>
      <c r="L2" s="61"/>
      <c r="M2" s="61"/>
      <c r="N2" s="61"/>
      <c r="O2" s="67"/>
    </row>
    <row r="3" spans="1:15" ht="27.75" customHeight="1" thickBot="1">
      <c r="B3" s="57" t="s">
        <v>53</v>
      </c>
      <c r="C3" s="58"/>
      <c r="D3" s="58"/>
      <c r="E3" s="58"/>
      <c r="F3" s="58"/>
      <c r="G3" s="58"/>
      <c r="H3" s="59"/>
      <c r="I3" s="57" t="s">
        <v>53</v>
      </c>
      <c r="J3" s="58"/>
      <c r="K3" s="58"/>
      <c r="L3" s="58"/>
      <c r="M3" s="58"/>
      <c r="N3" s="58"/>
      <c r="O3" s="59"/>
    </row>
    <row r="4" spans="1:15" ht="6" customHeight="1" thickBot="1">
      <c r="B4" s="14"/>
      <c r="C4" s="15"/>
      <c r="D4" s="15"/>
      <c r="E4" s="15"/>
      <c r="F4" s="15"/>
      <c r="G4" s="15"/>
      <c r="H4" s="15"/>
      <c r="I4" s="15"/>
      <c r="J4" s="31"/>
      <c r="K4" s="31"/>
      <c r="L4" s="31"/>
      <c r="M4" s="31"/>
      <c r="N4" s="31"/>
      <c r="O4" s="31"/>
    </row>
    <row r="5" spans="1:15" ht="18.600000000000001" thickBot="1">
      <c r="B5" s="73" t="s">
        <v>4</v>
      </c>
      <c r="C5" s="74"/>
      <c r="D5" s="74"/>
      <c r="E5" s="74"/>
      <c r="F5" s="74"/>
      <c r="G5" s="74"/>
      <c r="H5" s="75"/>
      <c r="J5" s="69" t="s">
        <v>11</v>
      </c>
      <c r="K5" s="70"/>
      <c r="L5" s="70"/>
      <c r="M5" s="70"/>
      <c r="N5" s="70"/>
      <c r="O5" s="72"/>
    </row>
    <row r="6" spans="1:15" ht="45.75" customHeight="1" thickBot="1">
      <c r="B6" s="2" t="s">
        <v>5</v>
      </c>
      <c r="C6" s="8" t="s">
        <v>0</v>
      </c>
      <c r="D6" s="18" t="s">
        <v>2</v>
      </c>
      <c r="E6" s="19" t="s">
        <v>1</v>
      </c>
      <c r="F6" s="20" t="s">
        <v>13</v>
      </c>
      <c r="G6" s="46" t="s">
        <v>7</v>
      </c>
      <c r="H6" s="22" t="s">
        <v>6</v>
      </c>
      <c r="J6" s="2" t="s">
        <v>5</v>
      </c>
      <c r="K6" s="2" t="s">
        <v>0</v>
      </c>
      <c r="L6" s="2" t="s">
        <v>1</v>
      </c>
      <c r="M6" s="32" t="s">
        <v>78</v>
      </c>
      <c r="N6" s="11" t="s">
        <v>7</v>
      </c>
      <c r="O6" s="10" t="s">
        <v>6</v>
      </c>
    </row>
    <row r="7" spans="1:15">
      <c r="A7" s="26"/>
      <c r="B7" s="1">
        <v>1</v>
      </c>
      <c r="C7" s="47" t="str">
        <f>GENMAS!C6</f>
        <v>GUASTI ROBERTO</v>
      </c>
      <c r="D7" s="8" t="str">
        <f>GENMAS!D6</f>
        <v>U50</v>
      </c>
      <c r="E7" s="8" t="str">
        <f>GENMAS!E6</f>
        <v>SM45</v>
      </c>
      <c r="F7" s="8" t="e">
        <f>GENMAS!F6</f>
        <v>#NUM!</v>
      </c>
      <c r="G7" s="8">
        <f>GENMAS!G6</f>
        <v>83</v>
      </c>
      <c r="H7" s="8">
        <f>GENMAS!H6</f>
        <v>3</v>
      </c>
      <c r="J7" s="5">
        <v>1</v>
      </c>
      <c r="K7" s="35" t="str">
        <f>'GENFEM '!C6</f>
        <v>BOLOGNESI SILVIA</v>
      </c>
      <c r="L7" s="8" t="str">
        <f>'GENFEM '!E6</f>
        <v>SF65</v>
      </c>
      <c r="M7" s="8" t="e">
        <f>'GENFEM '!F6</f>
        <v>#NUM!</v>
      </c>
      <c r="N7" s="8">
        <f>'GENFEM '!G6</f>
        <v>45</v>
      </c>
      <c r="O7" s="8">
        <f>'GENFEM '!H6</f>
        <v>3</v>
      </c>
    </row>
    <row r="8" spans="1:15">
      <c r="A8" s="16"/>
      <c r="B8" s="1">
        <v>2</v>
      </c>
      <c r="C8" s="48" t="str">
        <f>GENMAS!C7</f>
        <v>SIRI CESARE</v>
      </c>
      <c r="D8" s="5" t="str">
        <f>GENMAS!D7</f>
        <v>O50</v>
      </c>
      <c r="E8" s="5" t="str">
        <f>GENMAS!E7</f>
        <v>SM60</v>
      </c>
      <c r="F8" s="5" t="e">
        <f>GENMAS!F9</f>
        <v>#NUM!</v>
      </c>
      <c r="G8" s="5">
        <f>GENMAS!G7</f>
        <v>79</v>
      </c>
      <c r="H8" s="5">
        <f>GENMAS!H7</f>
        <v>3</v>
      </c>
      <c r="J8" s="5">
        <v>2</v>
      </c>
      <c r="K8" s="4" t="str">
        <f>'GENFEM '!C7</f>
        <v>TESTA ALESSANDRA</v>
      </c>
      <c r="L8" s="5" t="str">
        <f>'GENFEM '!E7</f>
        <v>SF50</v>
      </c>
      <c r="M8" s="5" t="e">
        <f>'GENFEM '!F7</f>
        <v>#NUM!</v>
      </c>
      <c r="N8" s="5">
        <f>'GENFEM '!G7</f>
        <v>28</v>
      </c>
      <c r="O8" s="5">
        <f>'GENFEM '!H7</f>
        <v>2</v>
      </c>
    </row>
    <row r="9" spans="1:15" ht="15.75" customHeight="1" thickBot="1">
      <c r="A9" s="16"/>
      <c r="B9" s="40">
        <v>3</v>
      </c>
      <c r="C9" s="23" t="str">
        <f>GENMAS!C8</f>
        <v>SCOPINICH SANDRO</v>
      </c>
      <c r="D9" s="13" t="str">
        <f>GENMAS!D8</f>
        <v>U50</v>
      </c>
      <c r="E9" s="13" t="str">
        <f>GENMAS!E8</f>
        <v>SM45</v>
      </c>
      <c r="F9" s="13" t="e">
        <f>GENMAS!F11</f>
        <v>#NUM!</v>
      </c>
      <c r="G9" s="13">
        <f>GENMAS!G8</f>
        <v>59</v>
      </c>
      <c r="H9" s="13">
        <f>GENMAS!H8</f>
        <v>2</v>
      </c>
      <c r="J9" s="5">
        <v>3</v>
      </c>
      <c r="K9" s="4" t="str">
        <f>'GENFEM '!C8</f>
        <v>GASTALDI ROSANNA</v>
      </c>
      <c r="L9" s="5" t="str">
        <f>'GENFEM '!E8</f>
        <v>SF50</v>
      </c>
      <c r="M9" s="5" t="e">
        <f>'GENFEM '!F8</f>
        <v>#NUM!</v>
      </c>
      <c r="N9" s="5">
        <f>'GENFEM '!G8</f>
        <v>15</v>
      </c>
      <c r="O9" s="5">
        <f>'GENFEM '!H8</f>
        <v>1</v>
      </c>
    </row>
    <row r="10" spans="1:15" ht="15" thickBot="1">
      <c r="J10" s="5">
        <v>4</v>
      </c>
      <c r="K10" s="4" t="str">
        <f>'GENFEM '!C9</f>
        <v>SCIACCALUGA ROSALBA</v>
      </c>
      <c r="L10" s="5" t="str">
        <f>'GENFEM '!E9</f>
        <v>SF65</v>
      </c>
      <c r="M10" s="5" t="e">
        <f>'GENFEM '!F9</f>
        <v>#NUM!</v>
      </c>
      <c r="N10" s="5">
        <f>'GENFEM '!G9</f>
        <v>14</v>
      </c>
      <c r="O10" s="5">
        <f>'GENFEM '!H9</f>
        <v>1</v>
      </c>
    </row>
    <row r="11" spans="1:15" ht="18.600000000000001" thickBot="1">
      <c r="B11" s="69" t="s">
        <v>9</v>
      </c>
      <c r="C11" s="70"/>
      <c r="D11" s="70"/>
      <c r="E11" s="70"/>
      <c r="F11" s="70"/>
      <c r="G11" s="70"/>
      <c r="H11" s="71"/>
      <c r="J11" s="13">
        <v>5</v>
      </c>
      <c r="K11" s="23" t="str">
        <f>'GENFEM '!C10</f>
        <v>PUPPI CARLA</v>
      </c>
      <c r="L11" s="13" t="str">
        <f>'GENFEM '!E10</f>
        <v>SF60</v>
      </c>
      <c r="M11" s="13" t="e">
        <f>'GENFEM '!F10</f>
        <v>#NUM!</v>
      </c>
      <c r="N11" s="13">
        <f>'GENFEM '!G10</f>
        <v>14</v>
      </c>
      <c r="O11" s="13">
        <f>'GENFEM '!H10</f>
        <v>1</v>
      </c>
    </row>
    <row r="12" spans="1:15">
      <c r="A12" s="29"/>
      <c r="B12" s="8">
        <v>1</v>
      </c>
      <c r="C12" s="35" t="str">
        <f>'MAS U50'!C6</f>
        <v>DE RACO NICOLAS</v>
      </c>
      <c r="D12" s="8" t="s">
        <v>14</v>
      </c>
      <c r="E12" s="8" t="str">
        <f>'MAS U50'!E6</f>
        <v>SM</v>
      </c>
      <c r="F12" s="8" t="e">
        <f>'MAS U50'!F6</f>
        <v>#NUM!</v>
      </c>
      <c r="G12" s="8">
        <f>'MAS U50'!G6</f>
        <v>59</v>
      </c>
      <c r="H12" s="19">
        <f>'MAS U50'!H6</f>
        <v>2</v>
      </c>
    </row>
    <row r="13" spans="1:15">
      <c r="A13" s="29"/>
      <c r="B13" s="5">
        <v>2</v>
      </c>
      <c r="C13" s="4" t="str">
        <f>'MAS U50'!C7</f>
        <v>DI TERLIZZI RICCARDO</v>
      </c>
      <c r="D13" s="5" t="s">
        <v>14</v>
      </c>
      <c r="E13" s="5" t="str">
        <f>'MAS U50'!E7</f>
        <v>SM45</v>
      </c>
      <c r="F13" s="5" t="e">
        <f>'MAS U50'!F7</f>
        <v>#NUM!</v>
      </c>
      <c r="G13" s="5">
        <f>'MAS U50'!G7</f>
        <v>54</v>
      </c>
      <c r="H13" s="17">
        <f>'MAS U50'!H7</f>
        <v>2</v>
      </c>
    </row>
    <row r="14" spans="1:15" ht="15" thickBot="1">
      <c r="A14" s="33"/>
      <c r="B14" s="13">
        <v>3</v>
      </c>
      <c r="C14" s="23" t="str">
        <f>'MAS U50'!C8</f>
        <v>COVIELLO MATTEO</v>
      </c>
      <c r="D14" s="13" t="s">
        <v>14</v>
      </c>
      <c r="E14" s="13" t="str">
        <f>'MAS U50'!E8</f>
        <v>SM35</v>
      </c>
      <c r="F14" s="13" t="e">
        <f>'MAS U50'!F8</f>
        <v>#NUM!</v>
      </c>
      <c r="G14" s="13">
        <f>'MAS U50'!G8</f>
        <v>30</v>
      </c>
      <c r="H14" s="30">
        <f>'MAS U50'!H8</f>
        <v>1</v>
      </c>
    </row>
    <row r="15" spans="1:15" ht="15.75" hidden="1" customHeight="1">
      <c r="A15" s="29"/>
      <c r="B15" s="5"/>
      <c r="C15" s="4"/>
      <c r="D15" s="5"/>
      <c r="E15" s="5"/>
      <c r="F15" s="5"/>
      <c r="G15" s="5"/>
      <c r="H15" s="17"/>
    </row>
    <row r="16" spans="1:15" ht="15.75" hidden="1" customHeight="1" thickBot="1">
      <c r="B16" s="13"/>
      <c r="C16" s="23"/>
      <c r="D16" s="13"/>
      <c r="E16" s="13"/>
      <c r="F16" s="13"/>
      <c r="G16" s="13"/>
      <c r="H16" s="30"/>
    </row>
    <row r="17" spans="1:12" ht="15" thickBot="1"/>
    <row r="18" spans="1:12" ht="18.600000000000001" thickBot="1">
      <c r="B18" s="69" t="s">
        <v>10</v>
      </c>
      <c r="C18" s="70"/>
      <c r="D18" s="70"/>
      <c r="E18" s="70"/>
      <c r="F18" s="70"/>
      <c r="G18" s="70"/>
      <c r="H18" s="71"/>
    </row>
    <row r="19" spans="1:12">
      <c r="B19" s="42">
        <v>1</v>
      </c>
      <c r="C19" s="35" t="str">
        <f>'MAS O50'!C6</f>
        <v>MONTALDO RICCARDO</v>
      </c>
      <c r="D19" s="8" t="s">
        <v>15</v>
      </c>
      <c r="E19" s="8" t="str">
        <f>'MAS O50'!E6</f>
        <v>SM55</v>
      </c>
      <c r="F19" s="8" t="e">
        <f>'MAS O50'!F6</f>
        <v>#NUM!</v>
      </c>
      <c r="G19" s="8">
        <f>'MAS O50'!G6</f>
        <v>53</v>
      </c>
      <c r="H19" s="8">
        <f>'MAS O50'!H6</f>
        <v>2</v>
      </c>
    </row>
    <row r="20" spans="1:12">
      <c r="A20" s="29"/>
      <c r="B20" s="39">
        <v>2</v>
      </c>
      <c r="C20" s="4" t="str">
        <f>'MAS O50'!C7</f>
        <v>ZACCARIELLO GAETANO</v>
      </c>
      <c r="D20" s="5" t="s">
        <v>15</v>
      </c>
      <c r="E20" s="5" t="str">
        <f>'MAS O50'!E7</f>
        <v>SM60</v>
      </c>
      <c r="F20" s="5" t="e">
        <f>'MAS O50'!F7</f>
        <v>#NUM!</v>
      </c>
      <c r="G20" s="5">
        <f>'MAS O50'!G7</f>
        <v>52</v>
      </c>
      <c r="H20" s="5">
        <f>'MAS O50'!H7</f>
        <v>2</v>
      </c>
    </row>
    <row r="21" spans="1:12">
      <c r="B21" s="39">
        <v>3</v>
      </c>
      <c r="C21" s="4" t="str">
        <f>'MAS O50'!C8</f>
        <v>CODELLA MARIO</v>
      </c>
      <c r="D21" s="5" t="s">
        <v>15</v>
      </c>
      <c r="E21" s="5" t="str">
        <f>'MAS O50'!E8</f>
        <v>SM65</v>
      </c>
      <c r="F21" s="5" t="e">
        <f>'MAS O50'!F8</f>
        <v>#NUM!</v>
      </c>
      <c r="G21" s="5">
        <f>'MAS O50'!G8</f>
        <v>49</v>
      </c>
      <c r="H21" s="5">
        <f>'MAS O50'!H8</f>
        <v>2</v>
      </c>
    </row>
    <row r="22" spans="1:12">
      <c r="B22" s="39">
        <v>4</v>
      </c>
      <c r="C22" s="4" t="str">
        <f>'MAS O50'!C9</f>
        <v>SCIACCALUGA ANTONIO</v>
      </c>
      <c r="D22" s="5" t="s">
        <v>15</v>
      </c>
      <c r="E22" s="5" t="str">
        <f>'MAS O50'!E9</f>
        <v>SM75</v>
      </c>
      <c r="F22" s="5" t="e">
        <f>'MAS O50'!F9</f>
        <v>#NUM!</v>
      </c>
      <c r="G22" s="5">
        <f>'MAS O50'!G9</f>
        <v>43</v>
      </c>
      <c r="H22" s="5">
        <f>'MAS O50'!H9</f>
        <v>2</v>
      </c>
    </row>
    <row r="23" spans="1:12" ht="15" thickBot="1">
      <c r="B23" s="40">
        <v>5</v>
      </c>
      <c r="C23" s="23" t="str">
        <f>'MAS O50'!C10</f>
        <v>MASSA GIUSEPPE</v>
      </c>
      <c r="D23" s="13" t="s">
        <v>15</v>
      </c>
      <c r="E23" s="13" t="str">
        <f>'MAS O50'!E10</f>
        <v>SM55</v>
      </c>
      <c r="F23" s="13" t="e">
        <f>'MAS O50'!F10</f>
        <v>#NUM!</v>
      </c>
      <c r="G23" s="13">
        <f>'MAS O50'!G10</f>
        <v>24</v>
      </c>
      <c r="H23" s="13">
        <f>'MAS O50'!H10</f>
        <v>1</v>
      </c>
    </row>
    <row r="26" spans="1:12">
      <c r="C26" s="37" t="s">
        <v>83</v>
      </c>
      <c r="D26" s="37"/>
      <c r="E26" s="37"/>
      <c r="F26" s="37"/>
      <c r="G26" s="37"/>
      <c r="H26" s="37"/>
      <c r="I26" s="37"/>
      <c r="J26" s="37"/>
      <c r="K26" s="37"/>
      <c r="L26" s="37"/>
    </row>
    <row r="28" spans="1:12">
      <c r="A28" s="29"/>
    </row>
  </sheetData>
  <mergeCells count="7">
    <mergeCell ref="B11:H11"/>
    <mergeCell ref="B18:H18"/>
    <mergeCell ref="B2:O2"/>
    <mergeCell ref="J5:O5"/>
    <mergeCell ref="B5:H5"/>
    <mergeCell ref="B3:H3"/>
    <mergeCell ref="I3:O3"/>
  </mergeCells>
  <phoneticPr fontId="0" type="noConversion"/>
  <pageMargins left="0.72" right="0.13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GENMAS</vt:lpstr>
      <vt:lpstr>MAS U50</vt:lpstr>
      <vt:lpstr>MAS O50</vt:lpstr>
      <vt:lpstr>GENFEM </vt:lpstr>
      <vt:lpstr>CLASSIFICHE FINALI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user</cp:lastModifiedBy>
  <cp:lastPrinted>2015-02-03T15:55:00Z</cp:lastPrinted>
  <dcterms:created xsi:type="dcterms:W3CDTF">2011-02-07T20:36:19Z</dcterms:created>
  <dcterms:modified xsi:type="dcterms:W3CDTF">2023-03-27T20:27:48Z</dcterms:modified>
</cp:coreProperties>
</file>